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６年度\01契約係\R6物品関係\03_R7見積\見積依頼\01_070422\職員被服（入札）\01_入札手続き\01-2_作成書類等\"/>
    </mc:Choice>
  </mc:AlternateContent>
  <xr:revisionPtr revIDLastSave="0" documentId="13_ncr:1_{C37F141A-D242-411F-A74D-2D10CB8A3E69}" xr6:coauthVersionLast="47" xr6:coauthVersionMax="47" xr10:uidLastSave="{00000000-0000-0000-0000-000000000000}"/>
  <bookViews>
    <workbookView xWindow="28680" yWindow="-120" windowWidth="29040" windowHeight="15840" xr2:uid="{9E2017E2-57BF-45B0-8867-4DF512206704}"/>
  </bookViews>
  <sheets>
    <sheet name="明細内訳書" sheetId="1" r:id="rId1"/>
  </sheets>
  <definedNames>
    <definedName name="_xlnm.Print_Area" localSheetId="0">明細内訳書!$A$1:$K$85</definedName>
    <definedName name="_xlnm.Print_Titles" localSheetId="0">明細内訳書!$3:$4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J79" i="1"/>
  <c r="K79" i="1" s="1"/>
  <c r="I83" i="1"/>
  <c r="J83" i="1" s="1"/>
  <c r="K83" i="1" s="1"/>
  <c r="I82" i="1"/>
  <c r="J82" i="1" s="1"/>
  <c r="K82" i="1" s="1"/>
  <c r="I81" i="1"/>
  <c r="I80" i="1"/>
  <c r="I78" i="1"/>
  <c r="J78" i="1" s="1"/>
  <c r="K78" i="1" s="1"/>
  <c r="I77" i="1"/>
  <c r="J77" i="1" s="1"/>
  <c r="K77" i="1" s="1"/>
  <c r="I76" i="1"/>
  <c r="J76" i="1" s="1"/>
  <c r="K76" i="1" s="1"/>
  <c r="I75" i="1"/>
  <c r="J75" i="1" s="1"/>
  <c r="K75" i="1" s="1"/>
  <c r="I74" i="1"/>
  <c r="I73" i="1"/>
  <c r="J73" i="1" s="1"/>
  <c r="K73" i="1" s="1"/>
  <c r="I72" i="1"/>
  <c r="J72" i="1" s="1"/>
  <c r="K72" i="1" s="1"/>
  <c r="I71" i="1"/>
  <c r="J71" i="1" s="1"/>
  <c r="K71" i="1" s="1"/>
  <c r="I70" i="1"/>
  <c r="J70" i="1" s="1"/>
  <c r="K70" i="1" s="1"/>
  <c r="I69" i="1"/>
  <c r="J69" i="1" s="1"/>
  <c r="K69" i="1" s="1"/>
  <c r="I68" i="1"/>
  <c r="I67" i="1"/>
  <c r="I66" i="1"/>
  <c r="J66" i="1" s="1"/>
  <c r="K66" i="1" s="1"/>
  <c r="I65" i="1"/>
  <c r="J65" i="1" s="1"/>
  <c r="K65" i="1" s="1"/>
  <c r="I64" i="1"/>
  <c r="J64" i="1" s="1"/>
  <c r="K64" i="1" s="1"/>
  <c r="I63" i="1"/>
  <c r="J63" i="1" s="1"/>
  <c r="K63" i="1" s="1"/>
  <c r="I62" i="1"/>
  <c r="I61" i="1"/>
  <c r="I60" i="1"/>
  <c r="I59" i="1"/>
  <c r="I58" i="1"/>
  <c r="I57" i="1"/>
  <c r="J57" i="1" s="1"/>
  <c r="K57" i="1" s="1"/>
  <c r="I56" i="1"/>
  <c r="I55" i="1"/>
  <c r="I54" i="1"/>
  <c r="J54" i="1" s="1"/>
  <c r="K54" i="1" s="1"/>
  <c r="I53" i="1"/>
  <c r="J53" i="1" s="1"/>
  <c r="K53" i="1" s="1"/>
  <c r="I52" i="1"/>
  <c r="J52" i="1" s="1"/>
  <c r="K52" i="1" s="1"/>
  <c r="I51" i="1"/>
  <c r="J51" i="1" s="1"/>
  <c r="K51" i="1" s="1"/>
  <c r="I50" i="1"/>
  <c r="J50" i="1" s="1"/>
  <c r="K50" i="1" s="1"/>
  <c r="I49" i="1"/>
  <c r="J49" i="1" s="1"/>
  <c r="K49" i="1" s="1"/>
  <c r="I48" i="1"/>
  <c r="J48" i="1" s="1"/>
  <c r="K48" i="1" s="1"/>
  <c r="I47" i="1"/>
  <c r="J47" i="1" s="1"/>
  <c r="K47" i="1" s="1"/>
  <c r="I46" i="1"/>
  <c r="J46" i="1" s="1"/>
  <c r="K46" i="1" s="1"/>
  <c r="I45" i="1"/>
  <c r="J45" i="1" s="1"/>
  <c r="K45" i="1" s="1"/>
  <c r="I44" i="1"/>
  <c r="I43" i="1"/>
  <c r="I42" i="1"/>
  <c r="J42" i="1" s="1"/>
  <c r="K42" i="1" s="1"/>
  <c r="I41" i="1"/>
  <c r="J41" i="1" s="1"/>
  <c r="K41" i="1" s="1"/>
  <c r="I40" i="1"/>
  <c r="J40" i="1" s="1"/>
  <c r="K40" i="1" s="1"/>
  <c r="I39" i="1"/>
  <c r="J39" i="1" s="1"/>
  <c r="K39" i="1" s="1"/>
  <c r="I38" i="1"/>
  <c r="I37" i="1"/>
  <c r="J37" i="1" s="1"/>
  <c r="K37" i="1" s="1"/>
  <c r="I36" i="1"/>
  <c r="J36" i="1" s="1"/>
  <c r="K36" i="1" s="1"/>
  <c r="I35" i="1"/>
  <c r="J35" i="1" s="1"/>
  <c r="K35" i="1" s="1"/>
  <c r="I34" i="1"/>
  <c r="J34" i="1" s="1"/>
  <c r="K34" i="1" s="1"/>
  <c r="I33" i="1"/>
  <c r="J33" i="1" s="1"/>
  <c r="K33" i="1" s="1"/>
  <c r="I32" i="1"/>
  <c r="I31" i="1"/>
  <c r="I30" i="1"/>
  <c r="J30" i="1" s="1"/>
  <c r="K30" i="1" s="1"/>
  <c r="I29" i="1"/>
  <c r="J29" i="1" s="1"/>
  <c r="K29" i="1" s="1"/>
  <c r="I28" i="1"/>
  <c r="J28" i="1" s="1"/>
  <c r="K28" i="1" s="1"/>
  <c r="I27" i="1"/>
  <c r="J27" i="1" s="1"/>
  <c r="K27" i="1" s="1"/>
  <c r="I26" i="1"/>
  <c r="I25" i="1"/>
  <c r="I24" i="1"/>
  <c r="I23" i="1"/>
  <c r="I22" i="1"/>
  <c r="I21" i="1"/>
  <c r="J21" i="1" s="1"/>
  <c r="K21" i="1" s="1"/>
  <c r="I20" i="1"/>
  <c r="I19" i="1"/>
  <c r="I18" i="1"/>
  <c r="J18" i="1" s="1"/>
  <c r="K18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I7" i="1"/>
  <c r="I6" i="1"/>
  <c r="J6" i="1" s="1"/>
  <c r="K6" i="1" s="1"/>
  <c r="I5" i="1"/>
  <c r="J5" i="1" s="1"/>
  <c r="K5" i="1" s="1"/>
  <c r="K19" i="1"/>
  <c r="J81" i="1"/>
  <c r="K81" i="1" s="1"/>
  <c r="J80" i="1"/>
  <c r="K80" i="1" s="1"/>
  <c r="J74" i="1"/>
  <c r="K74" i="1" s="1"/>
  <c r="J68" i="1"/>
  <c r="K68" i="1" s="1"/>
  <c r="J67" i="1"/>
  <c r="K67" i="1" s="1"/>
  <c r="J62" i="1"/>
  <c r="K62" i="1" s="1"/>
  <c r="J61" i="1"/>
  <c r="K61" i="1" s="1"/>
  <c r="J60" i="1"/>
  <c r="K60" i="1" s="1"/>
  <c r="J59" i="1"/>
  <c r="K59" i="1" s="1"/>
  <c r="J58" i="1"/>
  <c r="K58" i="1" s="1"/>
  <c r="J56" i="1"/>
  <c r="K56" i="1" s="1"/>
  <c r="J55" i="1"/>
  <c r="K55" i="1" s="1"/>
  <c r="J44" i="1"/>
  <c r="K44" i="1" s="1"/>
  <c r="J43" i="1"/>
  <c r="K43" i="1" s="1"/>
  <c r="J38" i="1"/>
  <c r="K38" i="1" s="1"/>
  <c r="J32" i="1"/>
  <c r="K32" i="1" s="1"/>
  <c r="J31" i="1"/>
  <c r="K31" i="1" s="1"/>
  <c r="J26" i="1"/>
  <c r="K26" i="1" s="1"/>
  <c r="J25" i="1"/>
  <c r="K25" i="1" s="1"/>
  <c r="J24" i="1"/>
  <c r="K24" i="1" s="1"/>
  <c r="J23" i="1"/>
  <c r="K23" i="1" s="1"/>
  <c r="J22" i="1"/>
  <c r="K22" i="1" s="1"/>
  <c r="J20" i="1"/>
  <c r="K20" i="1" s="1"/>
  <c r="J19" i="1"/>
  <c r="J8" i="1"/>
  <c r="K8" i="1" s="1"/>
  <c r="J7" i="1"/>
  <c r="K7" i="1" s="1"/>
  <c r="E79" i="1" l="1"/>
  <c r="E74" i="1"/>
  <c r="E71" i="1"/>
  <c r="E59" i="1"/>
  <c r="E47" i="1"/>
  <c r="E41" i="1"/>
  <c r="E35" i="1"/>
  <c r="E23" i="1"/>
  <c r="E11" i="1"/>
  <c r="E5" i="1"/>
  <c r="K85" i="1" l="1"/>
</calcChain>
</file>

<file path=xl/sharedStrings.xml><?xml version="1.0" encoding="utf-8"?>
<sst xmlns="http://schemas.openxmlformats.org/spreadsheetml/2006/main" count="80" uniqueCount="46">
  <si>
    <t>No.</t>
    <phoneticPr fontId="4"/>
  </si>
  <si>
    <t>品　　　名</t>
  </si>
  <si>
    <t>メーカー・規格・型式　（指定品）</t>
    <rPh sb="5" eb="7">
      <t>キカク</t>
    </rPh>
    <rPh sb="8" eb="10">
      <t>カタシキ</t>
    </rPh>
    <rPh sb="12" eb="15">
      <t>シテイヒン</t>
    </rPh>
    <phoneticPr fontId="4"/>
  </si>
  <si>
    <t>予定数量</t>
    <rPh sb="0" eb="2">
      <t>ヨテイ</t>
    </rPh>
    <rPh sb="2" eb="4">
      <t>スウリョウ</t>
    </rPh>
    <phoneticPr fontId="4"/>
  </si>
  <si>
    <t>単価（税抜）</t>
    <rPh sb="0" eb="2">
      <t>タンカ</t>
    </rPh>
    <rPh sb="3" eb="4">
      <t>ゼイ</t>
    </rPh>
    <rPh sb="4" eb="5">
      <t>ヌ</t>
    </rPh>
    <phoneticPr fontId="4"/>
  </si>
  <si>
    <t>金額</t>
    <rPh sb="0" eb="2">
      <t>キンガク</t>
    </rPh>
    <phoneticPr fontId="4"/>
  </si>
  <si>
    <t>計</t>
    <rPh sb="0" eb="1">
      <t>ケイ</t>
    </rPh>
    <phoneticPr fontId="4"/>
  </si>
  <si>
    <t>サイズ内訳</t>
    <rPh sb="3" eb="5">
      <t>ウチワケ</t>
    </rPh>
    <phoneticPr fontId="4"/>
  </si>
  <si>
    <t>作業服（上衣）</t>
    <rPh sb="0" eb="3">
      <t>サギョウフク</t>
    </rPh>
    <rPh sb="4" eb="5">
      <t>ウエ</t>
    </rPh>
    <rPh sb="5" eb="6">
      <t>コロモ</t>
    </rPh>
    <phoneticPr fontId="4"/>
  </si>
  <si>
    <t xml:space="preserve">自重堂 エコ製品制電ストレッチブルゾン（秋冬）　82000　指定品
色：ライトブルー
市章マーク（刺繍、本体と同色系）入り
</t>
    <rPh sb="6" eb="8">
      <t>セイヒン</t>
    </rPh>
    <rPh sb="8" eb="10">
      <t>セイデン</t>
    </rPh>
    <rPh sb="20" eb="22">
      <t>アキフユ</t>
    </rPh>
    <rPh sb="30" eb="32">
      <t>シテイ</t>
    </rPh>
    <rPh sb="32" eb="33">
      <t>ヒン</t>
    </rPh>
    <phoneticPr fontId="4"/>
  </si>
  <si>
    <t>S</t>
    <phoneticPr fontId="4"/>
  </si>
  <si>
    <t>ブルゾン</t>
    <phoneticPr fontId="4"/>
  </si>
  <si>
    <t>M</t>
    <phoneticPr fontId="4"/>
  </si>
  <si>
    <t>L</t>
    <phoneticPr fontId="4"/>
  </si>
  <si>
    <t>LL</t>
    <phoneticPr fontId="4"/>
  </si>
  <si>
    <t>EL</t>
    <phoneticPr fontId="4"/>
  </si>
  <si>
    <t>４L</t>
    <phoneticPr fontId="4"/>
  </si>
  <si>
    <t>作業服（ズボン）</t>
    <rPh sb="0" eb="3">
      <t>サギョウフク</t>
    </rPh>
    <phoneticPr fontId="4"/>
  </si>
  <si>
    <t>脇ポケット有り</t>
    <rPh sb="0" eb="1">
      <t>ワキ</t>
    </rPh>
    <rPh sb="5" eb="6">
      <t>ア</t>
    </rPh>
    <phoneticPr fontId="4"/>
  </si>
  <si>
    <t>ベルト付き</t>
    <rPh sb="3" eb="4">
      <t>ツ</t>
    </rPh>
    <phoneticPr fontId="4"/>
  </si>
  <si>
    <t>特注品</t>
    <rPh sb="0" eb="2">
      <t>トクチュウ</t>
    </rPh>
    <rPh sb="2" eb="3">
      <t>ヒン</t>
    </rPh>
    <phoneticPr fontId="4"/>
  </si>
  <si>
    <t>ベルトなし</t>
    <phoneticPr fontId="4"/>
  </si>
  <si>
    <t>作業服（夏上衣）</t>
    <phoneticPr fontId="4"/>
  </si>
  <si>
    <t>自重堂　エコ製品制電長袖シャツ（春夏）　86004　指定品
色：ライトブルー
市章マーク（刺繍、本体と同色系）入り</t>
    <rPh sb="26" eb="28">
      <t>シテイ</t>
    </rPh>
    <rPh sb="28" eb="29">
      <t>ヒン</t>
    </rPh>
    <phoneticPr fontId="4"/>
  </si>
  <si>
    <t>長袖シャツ</t>
    <phoneticPr fontId="4"/>
  </si>
  <si>
    <t>（衿　ワイシャツﾀｲﾌﾟ）</t>
  </si>
  <si>
    <t>自重堂　エコ半袖シャツ　46514　指定品
色：ソフトブルー
市章マーク（刺繍、本体と同色系）入り</t>
    <rPh sb="18" eb="20">
      <t>シテイ</t>
    </rPh>
    <rPh sb="20" eb="21">
      <t>ヒン</t>
    </rPh>
    <phoneticPr fontId="4"/>
  </si>
  <si>
    <t>半袖シャツ</t>
    <rPh sb="0" eb="1">
      <t>ハン</t>
    </rPh>
    <phoneticPr fontId="4"/>
  </si>
  <si>
    <t>作業服（夏ズボン）</t>
    <rPh sb="4" eb="5">
      <t>ナツ</t>
    </rPh>
    <phoneticPr fontId="4"/>
  </si>
  <si>
    <t>特注品</t>
  </si>
  <si>
    <t>作業服（夏ズボン）</t>
  </si>
  <si>
    <t>帽子　</t>
    <rPh sb="0" eb="2">
      <t>ボウシ</t>
    </rPh>
    <phoneticPr fontId="4"/>
  </si>
  <si>
    <t>自重堂　90079　指定品
色：サックス　市章マーク（刺繍、本体と同系色）入り　裏なし、アジャスター付</t>
    <rPh sb="10" eb="12">
      <t>シテイ</t>
    </rPh>
    <rPh sb="12" eb="13">
      <t>ヒン</t>
    </rPh>
    <phoneticPr fontId="4"/>
  </si>
  <si>
    <t>防寒衣（上衣）</t>
    <rPh sb="0" eb="2">
      <t>ボウカン</t>
    </rPh>
    <rPh sb="2" eb="3">
      <t>イ</t>
    </rPh>
    <rPh sb="4" eb="5">
      <t>ジョウ</t>
    </rPh>
    <rPh sb="5" eb="6">
      <t>イ</t>
    </rPh>
    <phoneticPr fontId="4"/>
  </si>
  <si>
    <t>自重堂　28063　指定品
色：ネイビー
柏崎市のネーム（刺繍、オレンジ色）入り</t>
    <rPh sb="10" eb="12">
      <t>シテイ</t>
    </rPh>
    <rPh sb="12" eb="13">
      <t>ヒン</t>
    </rPh>
    <phoneticPr fontId="4"/>
  </si>
  <si>
    <t>３L</t>
    <phoneticPr fontId="4"/>
  </si>
  <si>
    <t>防寒衣（ｽﾞﾎﾞﾝ）</t>
    <rPh sb="0" eb="2">
      <t>ボウカン</t>
    </rPh>
    <rPh sb="2" eb="3">
      <t>イ</t>
    </rPh>
    <phoneticPr fontId="4"/>
  </si>
  <si>
    <t>自重堂　ＤＥＳＫ　28061　指定品
色：ネイビー</t>
    <rPh sb="15" eb="17">
      <t>シテイ</t>
    </rPh>
    <rPh sb="17" eb="18">
      <t>ヒン</t>
    </rPh>
    <phoneticPr fontId="4"/>
  </si>
  <si>
    <t>合計</t>
    <rPh sb="0" eb="2">
      <t>ゴウケイ</t>
    </rPh>
    <phoneticPr fontId="4"/>
  </si>
  <si>
    <r>
      <t xml:space="preserve">自重堂　エコ製品制電ストレッチワンタックカーゴパンツ（秋冬）　82002　指定品
色：ライトブルー
ベルト付き、色はライトブルー系、ローラーバックル、ベルト通し穴なしとする。
※特注品は、（1）ウエストサイズが規格外の場合、（2）股下を長くする場合。
※股下を短くする場合は、通常品とする。
</t>
    </r>
    <r>
      <rPr>
        <sz val="11"/>
        <color rgb="FFFF0000"/>
        <rFont val="ＭＳ Ｐ明朝"/>
        <family val="1"/>
        <charset val="128"/>
      </rPr>
      <t>◎特注品５本→①W67+股下67＝1本、②W79+股下80＝1本、③W79+股下82＝1本、④W82+股下82＝1本、⑤W85+股下82＝1本
◎通常品のうち、股下補正（短くする）が1本の予定</t>
    </r>
    <rPh sb="6" eb="8">
      <t>セイヒン</t>
    </rPh>
    <rPh sb="8" eb="10">
      <t>セイデン</t>
    </rPh>
    <rPh sb="27" eb="29">
      <t>アキフユ</t>
    </rPh>
    <rPh sb="37" eb="39">
      <t>シテイ</t>
    </rPh>
    <rPh sb="39" eb="40">
      <t>ヒン</t>
    </rPh>
    <rPh sb="53" eb="54">
      <t>ツ</t>
    </rPh>
    <rPh sb="56" eb="57">
      <t>イロ</t>
    </rPh>
    <phoneticPr fontId="4"/>
  </si>
  <si>
    <r>
      <t xml:space="preserve">自重堂　エコ製品制電ストレッチワンタックカーゴパンツ（秋冬）　82002　指定品
色：ライトブルー
※特注品は、（1）ウエストサイズが規格外の場合、（2）股下を長くする場合。
※股下を短くする場合は、通常品とする。
</t>
    </r>
    <r>
      <rPr>
        <sz val="11"/>
        <color rgb="FFFF0000"/>
        <rFont val="ＭＳ Ｐ明朝"/>
        <family val="1"/>
        <charset val="128"/>
      </rPr>
      <t xml:space="preserve">
◎特注品１本→①W85+股下85＝1本
◎通常品のうち、股下補正（短くする）が7本の予定</t>
    </r>
    <rPh sb="6" eb="8">
      <t>セイヒン</t>
    </rPh>
    <rPh sb="8" eb="10">
      <t>セイデン</t>
    </rPh>
    <rPh sb="37" eb="39">
      <t>シテイ</t>
    </rPh>
    <rPh sb="39" eb="40">
      <t>ヒン</t>
    </rPh>
    <phoneticPr fontId="4"/>
  </si>
  <si>
    <r>
      <t xml:space="preserve">自重堂　エコ製品制電ワンタックカーゴパンツ（春夏）　86002　指定品
色：ライトブルー
ベルト付き、色はライトブルー系、ローラーバックル、ベルト通し穴なしとする。
※特注品は、（1）ウエストサイズが規格外の場合、（2）股下を長くする場合。
※股下を短くする場合は、通常品とする。
</t>
    </r>
    <r>
      <rPr>
        <sz val="11"/>
        <color rgb="FFFF0000"/>
        <rFont val="ＭＳ Ｐ明朝"/>
        <family val="1"/>
        <charset val="128"/>
      </rPr>
      <t xml:space="preserve">
◎特注品１本→①W82+股下82＝1本
◎通常品のうち、股下補正（短くする）が1本の予定</t>
    </r>
    <rPh sb="22" eb="23">
      <t>ハル</t>
    </rPh>
    <rPh sb="23" eb="24">
      <t>ナツ</t>
    </rPh>
    <phoneticPr fontId="4"/>
  </si>
  <si>
    <r>
      <t xml:space="preserve">自重堂　エコ製品制電ワンタックカーゴパンツ（春夏）　86002　指定品
色：ライトブルー
※特注品は、（1）ウエストサイズが規格外の場合、（2）股下を長くする場合。
※股下を短くする場合は、通常品とする。
</t>
    </r>
    <r>
      <rPr>
        <sz val="11"/>
        <color rgb="FFFF0000"/>
        <rFont val="ＭＳ Ｐ明朝"/>
        <family val="1"/>
        <charset val="128"/>
      </rPr>
      <t xml:space="preserve">
◎特注品３本→①W79+股下80＝1本、②W85+股下85＝1本、③W85+股下82＝1本
◎通常品のうち、股下補正（短くする）が7本の予定</t>
    </r>
    <phoneticPr fontId="4"/>
  </si>
  <si>
    <t>消費税</t>
    <rPh sb="0" eb="3">
      <t>ショウヒゼイ</t>
    </rPh>
    <phoneticPr fontId="3"/>
  </si>
  <si>
    <t>単価（税込）</t>
    <rPh sb="0" eb="2">
      <t>タンカ</t>
    </rPh>
    <rPh sb="3" eb="4">
      <t>ゼイ</t>
    </rPh>
    <rPh sb="4" eb="5">
      <t>コ</t>
    </rPh>
    <phoneticPr fontId="4"/>
  </si>
  <si>
    <t>明細内訳書</t>
    <rPh sb="0" eb="2">
      <t>メイサイ</t>
    </rPh>
    <rPh sb="2" eb="4">
      <t>ウチワケ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</si>
</sst>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right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3" fontId="6" fillId="0" borderId="14" xfId="1" applyNumberFormat="1" applyFont="1" applyBorder="1" applyAlignment="1">
      <alignment horizontal="center" vertical="center"/>
    </xf>
    <xf numFmtId="3" fontId="6" fillId="2" borderId="14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3" fontId="6" fillId="0" borderId="16" xfId="1" applyNumberFormat="1" applyFont="1" applyBorder="1" applyAlignment="1">
      <alignment horizontal="center"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0" borderId="10" xfId="1" applyNumberFormat="1" applyFont="1" applyBorder="1" applyAlignment="1">
      <alignment horizontal="center" vertical="center"/>
    </xf>
    <xf numFmtId="3" fontId="6" fillId="2" borderId="10" xfId="1" applyNumberFormat="1" applyFont="1" applyFill="1" applyBorder="1" applyAlignment="1">
      <alignment horizontal="right" vertical="center"/>
    </xf>
    <xf numFmtId="0" fontId="6" fillId="0" borderId="0" xfId="1" applyFont="1" applyAlignment="1">
      <alignment vertical="top"/>
    </xf>
    <xf numFmtId="0" fontId="6" fillId="0" borderId="6" xfId="1" applyFont="1" applyBorder="1" applyAlignment="1">
      <alignment vertical="center"/>
    </xf>
    <xf numFmtId="3" fontId="6" fillId="0" borderId="17" xfId="1" applyNumberFormat="1" applyFont="1" applyBorder="1" applyAlignment="1">
      <alignment horizontal="center" vertical="center" shrinkToFit="1"/>
    </xf>
    <xf numFmtId="3" fontId="6" fillId="2" borderId="17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top" wrapText="1"/>
    </xf>
    <xf numFmtId="0" fontId="6" fillId="2" borderId="14" xfId="1" applyFont="1" applyFill="1" applyBorder="1" applyAlignment="1">
      <alignment horizontal="right" vertical="center"/>
    </xf>
    <xf numFmtId="0" fontId="6" fillId="0" borderId="12" xfId="1" applyFont="1" applyBorder="1" applyAlignment="1">
      <alignment vertical="center" shrinkToFit="1"/>
    </xf>
    <xf numFmtId="0" fontId="6" fillId="0" borderId="17" xfId="1" applyFont="1" applyBorder="1" applyAlignment="1">
      <alignment horizontal="center" vertical="center"/>
    </xf>
    <xf numFmtId="0" fontId="6" fillId="2" borderId="17" xfId="1" applyFont="1" applyFill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2" borderId="18" xfId="1" applyFont="1" applyFill="1" applyBorder="1" applyAlignment="1">
      <alignment horizontal="right" vertical="center"/>
    </xf>
    <xf numFmtId="0" fontId="6" fillId="0" borderId="16" xfId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right" vertical="center"/>
    </xf>
    <xf numFmtId="0" fontId="6" fillId="2" borderId="10" xfId="1" applyFont="1" applyFill="1" applyBorder="1" applyAlignment="1">
      <alignment vertical="center"/>
    </xf>
    <xf numFmtId="176" fontId="6" fillId="0" borderId="10" xfId="1" applyNumberFormat="1" applyFont="1" applyBorder="1" applyAlignment="1">
      <alignment horizontal="right"/>
    </xf>
    <xf numFmtId="0" fontId="6" fillId="0" borderId="14" xfId="1" applyFont="1" applyBorder="1" applyAlignment="1">
      <alignment horizontal="center" vertical="center"/>
    </xf>
    <xf numFmtId="0" fontId="6" fillId="2" borderId="14" xfId="1" applyFont="1" applyFill="1" applyBorder="1" applyAlignment="1">
      <alignment vertical="center"/>
    </xf>
    <xf numFmtId="176" fontId="6" fillId="0" borderId="14" xfId="1" applyNumberFormat="1" applyFont="1" applyBorder="1" applyAlignment="1">
      <alignment horizontal="right"/>
    </xf>
    <xf numFmtId="0" fontId="6" fillId="2" borderId="17" xfId="1" applyFont="1" applyFill="1" applyBorder="1" applyAlignment="1">
      <alignment vertical="center"/>
    </xf>
    <xf numFmtId="176" fontId="6" fillId="0" borderId="17" xfId="1" applyNumberFormat="1" applyFont="1" applyBorder="1" applyAlignment="1">
      <alignment horizontal="right"/>
    </xf>
    <xf numFmtId="0" fontId="6" fillId="2" borderId="18" xfId="1" applyFont="1" applyFill="1" applyBorder="1" applyAlignment="1">
      <alignment vertical="center"/>
    </xf>
    <xf numFmtId="3" fontId="6" fillId="2" borderId="14" xfId="1" applyNumberFormat="1" applyFont="1" applyFill="1" applyBorder="1" applyAlignment="1">
      <alignment vertical="center"/>
    </xf>
    <xf numFmtId="3" fontId="6" fillId="0" borderId="17" xfId="1" applyNumberFormat="1" applyFont="1" applyBorder="1" applyAlignment="1">
      <alignment horizontal="center" vertical="center"/>
    </xf>
    <xf numFmtId="3" fontId="6" fillId="2" borderId="17" xfId="1" applyNumberFormat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176" fontId="6" fillId="2" borderId="18" xfId="1" applyNumberFormat="1" applyFont="1" applyFill="1" applyBorder="1" applyAlignment="1">
      <alignment horizontal="right" vertical="center"/>
    </xf>
    <xf numFmtId="0" fontId="1" fillId="0" borderId="0" xfId="1"/>
    <xf numFmtId="176" fontId="6" fillId="2" borderId="14" xfId="1" applyNumberFormat="1" applyFont="1" applyFill="1" applyBorder="1" applyAlignment="1">
      <alignment horizontal="right" vertical="center"/>
    </xf>
    <xf numFmtId="176" fontId="6" fillId="2" borderId="16" xfId="1" applyNumberFormat="1" applyFont="1" applyFill="1" applyBorder="1" applyAlignment="1">
      <alignment horizontal="right" vertical="center"/>
    </xf>
    <xf numFmtId="176" fontId="6" fillId="2" borderId="10" xfId="1" applyNumberFormat="1" applyFont="1" applyFill="1" applyBorder="1" applyAlignment="1">
      <alignment horizontal="right" vertical="center"/>
    </xf>
    <xf numFmtId="176" fontId="6" fillId="2" borderId="17" xfId="1" applyNumberFormat="1" applyFont="1" applyFill="1" applyBorder="1" applyAlignment="1">
      <alignment horizontal="right" vertical="center"/>
    </xf>
    <xf numFmtId="177" fontId="6" fillId="0" borderId="19" xfId="1" applyNumberFormat="1" applyFont="1" applyBorder="1" applyAlignment="1">
      <alignment vertical="center"/>
    </xf>
    <xf numFmtId="177" fontId="6" fillId="0" borderId="18" xfId="1" applyNumberFormat="1" applyFont="1" applyBorder="1" applyAlignment="1">
      <alignment horizontal="right"/>
    </xf>
    <xf numFmtId="177" fontId="6" fillId="0" borderId="14" xfId="1" applyNumberFormat="1" applyFont="1" applyBorder="1" applyAlignment="1">
      <alignment horizontal="right"/>
    </xf>
    <xf numFmtId="177" fontId="6" fillId="0" borderId="16" xfId="1" applyNumberFormat="1" applyFont="1" applyBorder="1" applyAlignment="1">
      <alignment horizontal="right"/>
    </xf>
    <xf numFmtId="177" fontId="6" fillId="0" borderId="16" xfId="1" applyNumberFormat="1" applyFont="1" applyBorder="1" applyAlignment="1">
      <alignment horizontal="right" shrinkToFit="1"/>
    </xf>
    <xf numFmtId="177" fontId="6" fillId="0" borderId="14" xfId="1" applyNumberFormat="1" applyFont="1" applyBorder="1" applyAlignment="1">
      <alignment horizontal="right" shrinkToFit="1"/>
    </xf>
    <xf numFmtId="177" fontId="6" fillId="0" borderId="10" xfId="1" applyNumberFormat="1" applyFont="1" applyBorder="1" applyAlignment="1">
      <alignment horizontal="right" shrinkToFit="1"/>
    </xf>
    <xf numFmtId="177" fontId="6" fillId="0" borderId="17" xfId="1" applyNumberFormat="1" applyFont="1" applyBorder="1" applyAlignment="1">
      <alignment horizontal="right" shrinkToFit="1"/>
    </xf>
    <xf numFmtId="176" fontId="6" fillId="0" borderId="18" xfId="1" applyNumberFormat="1" applyFont="1" applyBorder="1" applyAlignment="1">
      <alignment horizontal="right"/>
    </xf>
    <xf numFmtId="177" fontId="6" fillId="0" borderId="18" xfId="1" applyNumberFormat="1" applyFont="1" applyBorder="1" applyAlignment="1">
      <alignment horizontal="right" shrinkToFit="1"/>
    </xf>
    <xf numFmtId="176" fontId="6" fillId="0" borderId="16" xfId="1" applyNumberFormat="1" applyFont="1" applyBorder="1" applyAlignment="1">
      <alignment horizontal="right"/>
    </xf>
    <xf numFmtId="177" fontId="6" fillId="0" borderId="10" xfId="1" applyNumberFormat="1" applyFont="1" applyBorder="1" applyAlignment="1">
      <alignment horizontal="right"/>
    </xf>
    <xf numFmtId="177" fontId="6" fillId="0" borderId="17" xfId="1" applyNumberFormat="1" applyFont="1" applyBorder="1" applyAlignment="1">
      <alignment horizontal="right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3" fontId="6" fillId="0" borderId="1" xfId="1" applyNumberFormat="1" applyFont="1" applyBorder="1" applyAlignment="1">
      <alignment horizontal="center" vertical="center"/>
    </xf>
    <xf numFmtId="3" fontId="6" fillId="0" borderId="1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top" wrapText="1"/>
    </xf>
    <xf numFmtId="0" fontId="6" fillId="0" borderId="3" xfId="1" applyFont="1" applyBorder="1" applyAlignment="1">
      <alignment vertical="top"/>
    </xf>
    <xf numFmtId="0" fontId="6" fillId="0" borderId="12" xfId="1" applyFont="1" applyBorder="1" applyAlignment="1">
      <alignment vertical="top"/>
    </xf>
    <xf numFmtId="0" fontId="6" fillId="0" borderId="0" xfId="1" applyFont="1" applyAlignment="1">
      <alignment vertical="top"/>
    </xf>
    <xf numFmtId="0" fontId="6" fillId="0" borderId="6" xfId="1" applyFont="1" applyBorder="1" applyAlignment="1">
      <alignment vertical="top"/>
    </xf>
    <xf numFmtId="0" fontId="6" fillId="0" borderId="7" xfId="1" applyFont="1" applyBorder="1" applyAlignment="1">
      <alignment vertical="top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vertical="top"/>
    </xf>
    <xf numFmtId="0" fontId="6" fillId="0" borderId="13" xfId="1" applyFont="1" applyBorder="1" applyAlignment="1">
      <alignment vertical="top"/>
    </xf>
    <xf numFmtId="0" fontId="6" fillId="0" borderId="15" xfId="1" applyFont="1" applyBorder="1" applyAlignment="1">
      <alignment vertical="top"/>
    </xf>
    <xf numFmtId="0" fontId="6" fillId="0" borderId="0" xfId="1" applyFont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3" fontId="6" fillId="0" borderId="5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top" wrapText="1"/>
    </xf>
  </cellXfs>
  <cellStyles count="2">
    <cellStyle name="標準" xfId="0" builtinId="0"/>
    <cellStyle name="標準 2" xfId="1" xr:uid="{8787F05E-9D64-48A6-9D09-3E928D1EE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CA97-F5C4-4D46-9F5D-A0E07733CF57}">
  <sheetPr>
    <pageSetUpPr fitToPage="1"/>
  </sheetPr>
  <dimension ref="A1:K87"/>
  <sheetViews>
    <sheetView tabSelected="1" view="pageBreakPreview" zoomScale="90" zoomScaleNormal="100" zoomScaleSheetLayoutView="90" workbookViewId="0">
      <selection activeCell="C5" sqref="C5:D10"/>
    </sheetView>
  </sheetViews>
  <sheetFormatPr defaultColWidth="8.09765625" defaultRowHeight="13.2" x14ac:dyDescent="0.2"/>
  <cols>
    <col min="1" max="1" width="5.59765625" style="4" customWidth="1"/>
    <col min="2" max="2" width="15.09765625" style="4" customWidth="1"/>
    <col min="3" max="3" width="7.296875" style="4" bestFit="1" customWidth="1"/>
    <col min="4" max="4" width="59" style="4" customWidth="1"/>
    <col min="5" max="5" width="5.59765625" style="4" customWidth="1"/>
    <col min="6" max="6" width="6.296875" style="4" customWidth="1"/>
    <col min="7" max="7" width="7.3984375" style="4" customWidth="1"/>
    <col min="8" max="11" width="10.59765625" style="4" customWidth="1"/>
    <col min="12" max="16384" width="8.09765625" style="4"/>
  </cols>
  <sheetData>
    <row r="1" spans="1:11" ht="22.5" customHeight="1" x14ac:dyDescent="0.2">
      <c r="A1" s="1" t="s">
        <v>45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pans="1:11" ht="8.4" customHeight="1" x14ac:dyDescent="0.2">
      <c r="A2" s="7"/>
      <c r="B2" s="6"/>
      <c r="C2" s="6"/>
      <c r="D2" s="6"/>
      <c r="E2" s="6"/>
      <c r="F2" s="6"/>
      <c r="G2" s="6"/>
      <c r="H2" s="5"/>
      <c r="I2" s="5"/>
      <c r="J2" s="5"/>
      <c r="K2" s="5"/>
    </row>
    <row r="3" spans="1:11" ht="16.8" customHeight="1" x14ac:dyDescent="0.2">
      <c r="A3" s="71" t="s">
        <v>0</v>
      </c>
      <c r="B3" s="73" t="s">
        <v>1</v>
      </c>
      <c r="C3" s="73" t="s">
        <v>2</v>
      </c>
      <c r="D3" s="75"/>
      <c r="E3" s="77" t="s">
        <v>3</v>
      </c>
      <c r="F3" s="78"/>
      <c r="G3" s="79"/>
      <c r="H3" s="77" t="s">
        <v>4</v>
      </c>
      <c r="I3" s="67" t="s">
        <v>43</v>
      </c>
      <c r="J3" s="77" t="s">
        <v>44</v>
      </c>
      <c r="K3" s="67" t="s">
        <v>5</v>
      </c>
    </row>
    <row r="4" spans="1:11" ht="16.8" customHeight="1" x14ac:dyDescent="0.2">
      <c r="A4" s="72"/>
      <c r="B4" s="74"/>
      <c r="C4" s="74"/>
      <c r="D4" s="76"/>
      <c r="E4" s="8" t="s">
        <v>6</v>
      </c>
      <c r="F4" s="69" t="s">
        <v>7</v>
      </c>
      <c r="G4" s="70"/>
      <c r="H4" s="80"/>
      <c r="I4" s="68"/>
      <c r="J4" s="80"/>
      <c r="K4" s="68"/>
    </row>
    <row r="5" spans="1:11" ht="19.2" customHeight="1" x14ac:dyDescent="0.2">
      <c r="A5" s="9">
        <v>1</v>
      </c>
      <c r="B5" s="10" t="s">
        <v>8</v>
      </c>
      <c r="C5" s="81" t="s">
        <v>9</v>
      </c>
      <c r="D5" s="82"/>
      <c r="E5" s="87">
        <f>SUM(G5:G10)</f>
        <v>92</v>
      </c>
      <c r="F5" s="11" t="s">
        <v>10</v>
      </c>
      <c r="G5" s="12">
        <v>3</v>
      </c>
      <c r="H5" s="37"/>
      <c r="I5" s="37">
        <f>ROUNDDOWN(H5*0.1,0)</f>
        <v>0</v>
      </c>
      <c r="J5" s="37">
        <f>H5+I5</f>
        <v>0</v>
      </c>
      <c r="K5" s="60">
        <f>G5*J5</f>
        <v>0</v>
      </c>
    </row>
    <row r="6" spans="1:11" ht="19.2" customHeight="1" x14ac:dyDescent="0.2">
      <c r="A6" s="13"/>
      <c r="B6" s="14" t="s">
        <v>11</v>
      </c>
      <c r="C6" s="83"/>
      <c r="D6" s="84"/>
      <c r="E6" s="88"/>
      <c r="F6" s="15" t="s">
        <v>12</v>
      </c>
      <c r="G6" s="16">
        <v>10</v>
      </c>
      <c r="H6" s="40"/>
      <c r="I6" s="40">
        <f t="shared" ref="I6:I69" si="0">ROUNDDOWN(H6*0.1,0)</f>
        <v>0</v>
      </c>
      <c r="J6" s="40">
        <f t="shared" ref="J6:J69" si="1">H6+I6</f>
        <v>0</v>
      </c>
      <c r="K6" s="59">
        <f t="shared" ref="K6:K69" si="2">G6*J6</f>
        <v>0</v>
      </c>
    </row>
    <row r="7" spans="1:11" ht="19.2" customHeight="1" x14ac:dyDescent="0.2">
      <c r="A7" s="13"/>
      <c r="B7" s="14"/>
      <c r="C7" s="83"/>
      <c r="D7" s="84"/>
      <c r="E7" s="88"/>
      <c r="F7" s="15" t="s">
        <v>13</v>
      </c>
      <c r="G7" s="16">
        <v>30</v>
      </c>
      <c r="H7" s="40"/>
      <c r="I7" s="40">
        <f t="shared" si="0"/>
        <v>0</v>
      </c>
      <c r="J7" s="40">
        <f t="shared" si="1"/>
        <v>0</v>
      </c>
      <c r="K7" s="59">
        <f t="shared" si="2"/>
        <v>0</v>
      </c>
    </row>
    <row r="8" spans="1:11" ht="19.2" customHeight="1" x14ac:dyDescent="0.2">
      <c r="A8" s="13"/>
      <c r="B8" s="14"/>
      <c r="C8" s="83"/>
      <c r="D8" s="84"/>
      <c r="E8" s="88"/>
      <c r="F8" s="15" t="s">
        <v>14</v>
      </c>
      <c r="G8" s="16">
        <v>37</v>
      </c>
      <c r="H8" s="40"/>
      <c r="I8" s="40">
        <f t="shared" si="0"/>
        <v>0</v>
      </c>
      <c r="J8" s="40">
        <f t="shared" si="1"/>
        <v>0</v>
      </c>
      <c r="K8" s="59">
        <f t="shared" si="2"/>
        <v>0</v>
      </c>
    </row>
    <row r="9" spans="1:11" ht="19.2" customHeight="1" x14ac:dyDescent="0.2">
      <c r="A9" s="13"/>
      <c r="B9" s="14"/>
      <c r="C9" s="83"/>
      <c r="D9" s="84"/>
      <c r="E9" s="88"/>
      <c r="F9" s="15" t="s">
        <v>15</v>
      </c>
      <c r="G9" s="16">
        <v>9</v>
      </c>
      <c r="H9" s="40"/>
      <c r="I9" s="40">
        <f t="shared" si="0"/>
        <v>0</v>
      </c>
      <c r="J9" s="40">
        <f t="shared" si="1"/>
        <v>0</v>
      </c>
      <c r="K9" s="59">
        <f t="shared" si="2"/>
        <v>0</v>
      </c>
    </row>
    <row r="10" spans="1:11" ht="19.2" customHeight="1" x14ac:dyDescent="0.2">
      <c r="A10" s="17"/>
      <c r="B10" s="18"/>
      <c r="C10" s="85"/>
      <c r="D10" s="86"/>
      <c r="E10" s="88"/>
      <c r="F10" s="19" t="s">
        <v>16</v>
      </c>
      <c r="G10" s="20">
        <v>3</v>
      </c>
      <c r="H10" s="42"/>
      <c r="I10" s="42">
        <f t="shared" si="0"/>
        <v>0</v>
      </c>
      <c r="J10" s="42">
        <f t="shared" si="1"/>
        <v>0</v>
      </c>
      <c r="K10" s="61">
        <f t="shared" si="2"/>
        <v>0</v>
      </c>
    </row>
    <row r="11" spans="1:11" ht="19.2" customHeight="1" x14ac:dyDescent="0.2">
      <c r="A11" s="9">
        <v>2</v>
      </c>
      <c r="B11" s="10" t="s">
        <v>17</v>
      </c>
      <c r="C11" s="89" t="s">
        <v>39</v>
      </c>
      <c r="D11" s="90"/>
      <c r="E11" s="87">
        <f>SUM(G11:G22)</f>
        <v>31</v>
      </c>
      <c r="F11" s="21">
        <v>70</v>
      </c>
      <c r="G11" s="22">
        <v>1</v>
      </c>
      <c r="H11" s="37"/>
      <c r="I11" s="37">
        <f t="shared" si="0"/>
        <v>0</v>
      </c>
      <c r="J11" s="37">
        <f t="shared" si="1"/>
        <v>0</v>
      </c>
      <c r="K11" s="60">
        <f t="shared" si="2"/>
        <v>0</v>
      </c>
    </row>
    <row r="12" spans="1:11" ht="19.2" customHeight="1" x14ac:dyDescent="0.2">
      <c r="A12" s="13"/>
      <c r="B12" s="14" t="s">
        <v>18</v>
      </c>
      <c r="C12" s="91"/>
      <c r="D12" s="92"/>
      <c r="E12" s="95"/>
      <c r="F12" s="15">
        <v>73</v>
      </c>
      <c r="G12" s="16">
        <v>1</v>
      </c>
      <c r="H12" s="40"/>
      <c r="I12" s="40">
        <f t="shared" si="0"/>
        <v>0</v>
      </c>
      <c r="J12" s="40">
        <f t="shared" si="1"/>
        <v>0</v>
      </c>
      <c r="K12" s="59">
        <f t="shared" si="2"/>
        <v>0</v>
      </c>
    </row>
    <row r="13" spans="1:11" ht="19.2" customHeight="1" x14ac:dyDescent="0.2">
      <c r="A13" s="13"/>
      <c r="B13" s="14" t="s">
        <v>19</v>
      </c>
      <c r="C13" s="91"/>
      <c r="D13" s="92"/>
      <c r="E13" s="95"/>
      <c r="F13" s="15">
        <v>76</v>
      </c>
      <c r="G13" s="16">
        <v>3</v>
      </c>
      <c r="H13" s="40"/>
      <c r="I13" s="40">
        <f t="shared" si="0"/>
        <v>0</v>
      </c>
      <c r="J13" s="40">
        <f t="shared" si="1"/>
        <v>0</v>
      </c>
      <c r="K13" s="59">
        <f t="shared" si="2"/>
        <v>0</v>
      </c>
    </row>
    <row r="14" spans="1:11" ht="19.2" customHeight="1" x14ac:dyDescent="0.2">
      <c r="A14" s="13"/>
      <c r="B14" s="14"/>
      <c r="C14" s="91"/>
      <c r="D14" s="92"/>
      <c r="E14" s="95"/>
      <c r="F14" s="15">
        <v>79</v>
      </c>
      <c r="G14" s="16">
        <v>0</v>
      </c>
      <c r="H14" s="40"/>
      <c r="I14" s="40">
        <f t="shared" si="0"/>
        <v>0</v>
      </c>
      <c r="J14" s="40">
        <f t="shared" si="1"/>
        <v>0</v>
      </c>
      <c r="K14" s="59">
        <f t="shared" si="2"/>
        <v>0</v>
      </c>
    </row>
    <row r="15" spans="1:11" ht="19.2" customHeight="1" x14ac:dyDescent="0.2">
      <c r="A15" s="13"/>
      <c r="B15" s="14"/>
      <c r="C15" s="91"/>
      <c r="D15" s="92"/>
      <c r="E15" s="95"/>
      <c r="F15" s="15">
        <v>82</v>
      </c>
      <c r="G15" s="16">
        <v>7</v>
      </c>
      <c r="H15" s="40"/>
      <c r="I15" s="40">
        <f t="shared" si="0"/>
        <v>0</v>
      </c>
      <c r="J15" s="40">
        <f t="shared" si="1"/>
        <v>0</v>
      </c>
      <c r="K15" s="59">
        <f t="shared" si="2"/>
        <v>0</v>
      </c>
    </row>
    <row r="16" spans="1:11" ht="19.2" customHeight="1" x14ac:dyDescent="0.2">
      <c r="A16" s="13"/>
      <c r="B16" s="14"/>
      <c r="C16" s="91"/>
      <c r="D16" s="92"/>
      <c r="E16" s="95"/>
      <c r="F16" s="15">
        <v>85</v>
      </c>
      <c r="G16" s="16">
        <v>6</v>
      </c>
      <c r="H16" s="40"/>
      <c r="I16" s="40">
        <f t="shared" si="0"/>
        <v>0</v>
      </c>
      <c r="J16" s="40">
        <f t="shared" si="1"/>
        <v>0</v>
      </c>
      <c r="K16" s="59">
        <f t="shared" si="2"/>
        <v>0</v>
      </c>
    </row>
    <row r="17" spans="1:11" ht="19.2" customHeight="1" x14ac:dyDescent="0.2">
      <c r="A17" s="13"/>
      <c r="B17" s="14"/>
      <c r="C17" s="91"/>
      <c r="D17" s="92"/>
      <c r="E17" s="95"/>
      <c r="F17" s="15">
        <v>88</v>
      </c>
      <c r="G17" s="16">
        <v>5</v>
      </c>
      <c r="H17" s="40"/>
      <c r="I17" s="40">
        <f t="shared" si="0"/>
        <v>0</v>
      </c>
      <c r="J17" s="40">
        <f t="shared" si="1"/>
        <v>0</v>
      </c>
      <c r="K17" s="59">
        <f t="shared" si="2"/>
        <v>0</v>
      </c>
    </row>
    <row r="18" spans="1:11" ht="19.2" customHeight="1" x14ac:dyDescent="0.2">
      <c r="A18" s="13"/>
      <c r="B18" s="14"/>
      <c r="C18" s="91"/>
      <c r="D18" s="92"/>
      <c r="E18" s="95"/>
      <c r="F18" s="15">
        <v>91</v>
      </c>
      <c r="G18" s="16">
        <v>1</v>
      </c>
      <c r="H18" s="40"/>
      <c r="I18" s="40">
        <f t="shared" si="0"/>
        <v>0</v>
      </c>
      <c r="J18" s="40">
        <f t="shared" si="1"/>
        <v>0</v>
      </c>
      <c r="K18" s="59">
        <f t="shared" si="2"/>
        <v>0</v>
      </c>
    </row>
    <row r="19" spans="1:11" ht="19.2" customHeight="1" x14ac:dyDescent="0.2">
      <c r="A19" s="13"/>
      <c r="B19" s="14"/>
      <c r="C19" s="91"/>
      <c r="D19" s="92"/>
      <c r="E19" s="95"/>
      <c r="F19" s="15">
        <v>96</v>
      </c>
      <c r="G19" s="16">
        <v>0</v>
      </c>
      <c r="H19" s="40"/>
      <c r="I19" s="40">
        <f t="shared" si="0"/>
        <v>0</v>
      </c>
      <c r="J19" s="40">
        <f t="shared" si="1"/>
        <v>0</v>
      </c>
      <c r="K19" s="59">
        <f t="shared" si="2"/>
        <v>0</v>
      </c>
    </row>
    <row r="20" spans="1:11" ht="19.2" customHeight="1" x14ac:dyDescent="0.2">
      <c r="A20" s="13"/>
      <c r="B20" s="14"/>
      <c r="C20" s="91"/>
      <c r="D20" s="92"/>
      <c r="E20" s="95"/>
      <c r="F20" s="15">
        <v>101</v>
      </c>
      <c r="G20" s="16">
        <v>1</v>
      </c>
      <c r="H20" s="40"/>
      <c r="I20" s="40">
        <f t="shared" si="0"/>
        <v>0</v>
      </c>
      <c r="J20" s="40">
        <f t="shared" si="1"/>
        <v>0</v>
      </c>
      <c r="K20" s="59">
        <f t="shared" si="2"/>
        <v>0</v>
      </c>
    </row>
    <row r="21" spans="1:11" ht="19.2" customHeight="1" x14ac:dyDescent="0.2">
      <c r="A21" s="13"/>
      <c r="B21" s="14"/>
      <c r="C21" s="91"/>
      <c r="D21" s="92"/>
      <c r="E21" s="95"/>
      <c r="F21" s="15">
        <v>106</v>
      </c>
      <c r="G21" s="16">
        <v>1</v>
      </c>
      <c r="H21" s="40"/>
      <c r="I21" s="40">
        <f t="shared" si="0"/>
        <v>0</v>
      </c>
      <c r="J21" s="40">
        <f t="shared" si="1"/>
        <v>0</v>
      </c>
      <c r="K21" s="59">
        <f t="shared" si="2"/>
        <v>0</v>
      </c>
    </row>
    <row r="22" spans="1:11" ht="19.2" customHeight="1" x14ac:dyDescent="0.2">
      <c r="A22" s="17"/>
      <c r="B22" s="24"/>
      <c r="C22" s="93"/>
      <c r="D22" s="94"/>
      <c r="E22" s="96"/>
      <c r="F22" s="25" t="s">
        <v>20</v>
      </c>
      <c r="G22" s="26">
        <v>5</v>
      </c>
      <c r="H22" s="42"/>
      <c r="I22" s="42">
        <f t="shared" si="0"/>
        <v>0</v>
      </c>
      <c r="J22" s="42">
        <f t="shared" si="1"/>
        <v>0</v>
      </c>
      <c r="K22" s="61">
        <f t="shared" si="2"/>
        <v>0</v>
      </c>
    </row>
    <row r="23" spans="1:11" ht="19.2" customHeight="1" x14ac:dyDescent="0.2">
      <c r="A23" s="9">
        <v>3</v>
      </c>
      <c r="B23" s="10" t="s">
        <v>17</v>
      </c>
      <c r="C23" s="89" t="s">
        <v>40</v>
      </c>
      <c r="D23" s="97"/>
      <c r="E23" s="87">
        <f>SUM(G23:G34)</f>
        <v>62</v>
      </c>
      <c r="F23" s="21">
        <v>70</v>
      </c>
      <c r="G23" s="22">
        <v>2</v>
      </c>
      <c r="H23" s="62"/>
      <c r="I23" s="62">
        <f t="shared" si="0"/>
        <v>0</v>
      </c>
      <c r="J23" s="62">
        <f t="shared" si="1"/>
        <v>0</v>
      </c>
      <c r="K23" s="63">
        <f t="shared" si="2"/>
        <v>0</v>
      </c>
    </row>
    <row r="24" spans="1:11" ht="19.2" customHeight="1" x14ac:dyDescent="0.2">
      <c r="A24" s="13"/>
      <c r="B24" s="14" t="s">
        <v>18</v>
      </c>
      <c r="C24" s="91"/>
      <c r="D24" s="98"/>
      <c r="E24" s="95"/>
      <c r="F24" s="15">
        <v>73</v>
      </c>
      <c r="G24" s="16">
        <v>4</v>
      </c>
      <c r="H24" s="40"/>
      <c r="I24" s="40">
        <f t="shared" si="0"/>
        <v>0</v>
      </c>
      <c r="J24" s="40">
        <f t="shared" si="1"/>
        <v>0</v>
      </c>
      <c r="K24" s="59">
        <f t="shared" si="2"/>
        <v>0</v>
      </c>
    </row>
    <row r="25" spans="1:11" ht="19.2" customHeight="1" x14ac:dyDescent="0.2">
      <c r="A25" s="13"/>
      <c r="B25" s="14" t="s">
        <v>21</v>
      </c>
      <c r="C25" s="91"/>
      <c r="D25" s="98"/>
      <c r="E25" s="95"/>
      <c r="F25" s="15">
        <v>76</v>
      </c>
      <c r="G25" s="16">
        <v>3</v>
      </c>
      <c r="H25" s="40"/>
      <c r="I25" s="40">
        <f t="shared" si="0"/>
        <v>0</v>
      </c>
      <c r="J25" s="40">
        <f t="shared" si="1"/>
        <v>0</v>
      </c>
      <c r="K25" s="59">
        <f t="shared" si="2"/>
        <v>0</v>
      </c>
    </row>
    <row r="26" spans="1:11" ht="19.2" customHeight="1" x14ac:dyDescent="0.2">
      <c r="A26" s="13"/>
      <c r="B26" s="14"/>
      <c r="C26" s="91"/>
      <c r="D26" s="98"/>
      <c r="E26" s="95"/>
      <c r="F26" s="15">
        <v>79</v>
      </c>
      <c r="G26" s="16">
        <v>7</v>
      </c>
      <c r="H26" s="40"/>
      <c r="I26" s="40">
        <f t="shared" si="0"/>
        <v>0</v>
      </c>
      <c r="J26" s="40">
        <f t="shared" si="1"/>
        <v>0</v>
      </c>
      <c r="K26" s="59">
        <f t="shared" si="2"/>
        <v>0</v>
      </c>
    </row>
    <row r="27" spans="1:11" ht="19.2" customHeight="1" x14ac:dyDescent="0.2">
      <c r="A27" s="13"/>
      <c r="B27" s="14"/>
      <c r="C27" s="91"/>
      <c r="D27" s="98"/>
      <c r="E27" s="95"/>
      <c r="F27" s="15">
        <v>82</v>
      </c>
      <c r="G27" s="16">
        <v>15</v>
      </c>
      <c r="H27" s="40"/>
      <c r="I27" s="40">
        <f t="shared" si="0"/>
        <v>0</v>
      </c>
      <c r="J27" s="40">
        <f t="shared" si="1"/>
        <v>0</v>
      </c>
      <c r="K27" s="59">
        <f t="shared" si="2"/>
        <v>0</v>
      </c>
    </row>
    <row r="28" spans="1:11" ht="19.2" customHeight="1" x14ac:dyDescent="0.2">
      <c r="A28" s="13"/>
      <c r="B28" s="14"/>
      <c r="C28" s="91"/>
      <c r="D28" s="98"/>
      <c r="E28" s="95"/>
      <c r="F28" s="15">
        <v>85</v>
      </c>
      <c r="G28" s="16">
        <v>15</v>
      </c>
      <c r="H28" s="40"/>
      <c r="I28" s="40">
        <f t="shared" si="0"/>
        <v>0</v>
      </c>
      <c r="J28" s="40">
        <f t="shared" si="1"/>
        <v>0</v>
      </c>
      <c r="K28" s="59">
        <f t="shared" si="2"/>
        <v>0</v>
      </c>
    </row>
    <row r="29" spans="1:11" ht="19.2" customHeight="1" x14ac:dyDescent="0.2">
      <c r="A29" s="13"/>
      <c r="B29" s="14"/>
      <c r="C29" s="91"/>
      <c r="D29" s="98"/>
      <c r="E29" s="95"/>
      <c r="F29" s="15">
        <v>88</v>
      </c>
      <c r="G29" s="16">
        <v>8</v>
      </c>
      <c r="H29" s="40"/>
      <c r="I29" s="40">
        <f t="shared" si="0"/>
        <v>0</v>
      </c>
      <c r="J29" s="40">
        <f t="shared" si="1"/>
        <v>0</v>
      </c>
      <c r="K29" s="59">
        <f t="shared" si="2"/>
        <v>0</v>
      </c>
    </row>
    <row r="30" spans="1:11" ht="19.2" customHeight="1" x14ac:dyDescent="0.2">
      <c r="A30" s="13"/>
      <c r="B30" s="14"/>
      <c r="C30" s="91"/>
      <c r="D30" s="98"/>
      <c r="E30" s="95"/>
      <c r="F30" s="15">
        <v>91</v>
      </c>
      <c r="G30" s="16">
        <v>3</v>
      </c>
      <c r="H30" s="40"/>
      <c r="I30" s="40">
        <f t="shared" si="0"/>
        <v>0</v>
      </c>
      <c r="J30" s="40">
        <f t="shared" si="1"/>
        <v>0</v>
      </c>
      <c r="K30" s="59">
        <f t="shared" si="2"/>
        <v>0</v>
      </c>
    </row>
    <row r="31" spans="1:11" ht="19.2" customHeight="1" x14ac:dyDescent="0.2">
      <c r="A31" s="13"/>
      <c r="B31" s="14"/>
      <c r="C31" s="91"/>
      <c r="D31" s="98"/>
      <c r="E31" s="95"/>
      <c r="F31" s="15">
        <v>96</v>
      </c>
      <c r="G31" s="16">
        <v>3</v>
      </c>
      <c r="H31" s="40"/>
      <c r="I31" s="40">
        <f t="shared" si="0"/>
        <v>0</v>
      </c>
      <c r="J31" s="40">
        <f t="shared" si="1"/>
        <v>0</v>
      </c>
      <c r="K31" s="59">
        <f t="shared" si="2"/>
        <v>0</v>
      </c>
    </row>
    <row r="32" spans="1:11" ht="19.2" customHeight="1" x14ac:dyDescent="0.2">
      <c r="A32" s="13"/>
      <c r="B32" s="14"/>
      <c r="C32" s="91"/>
      <c r="D32" s="98"/>
      <c r="E32" s="95"/>
      <c r="F32" s="15">
        <v>101</v>
      </c>
      <c r="G32" s="16">
        <v>1</v>
      </c>
      <c r="H32" s="40"/>
      <c r="I32" s="40">
        <f t="shared" si="0"/>
        <v>0</v>
      </c>
      <c r="J32" s="40">
        <f t="shared" si="1"/>
        <v>0</v>
      </c>
      <c r="K32" s="59">
        <f t="shared" si="2"/>
        <v>0</v>
      </c>
    </row>
    <row r="33" spans="1:11" ht="19.2" customHeight="1" x14ac:dyDescent="0.2">
      <c r="A33" s="13"/>
      <c r="B33" s="14"/>
      <c r="C33" s="91"/>
      <c r="D33" s="98"/>
      <c r="E33" s="95"/>
      <c r="F33" s="15">
        <v>106</v>
      </c>
      <c r="G33" s="16">
        <v>0</v>
      </c>
      <c r="H33" s="40"/>
      <c r="I33" s="40">
        <f t="shared" si="0"/>
        <v>0</v>
      </c>
      <c r="J33" s="40">
        <f t="shared" si="1"/>
        <v>0</v>
      </c>
      <c r="K33" s="59">
        <f t="shared" si="2"/>
        <v>0</v>
      </c>
    </row>
    <row r="34" spans="1:11" ht="19.2" customHeight="1" x14ac:dyDescent="0.2">
      <c r="A34" s="17"/>
      <c r="B34" s="18"/>
      <c r="C34" s="93"/>
      <c r="D34" s="99"/>
      <c r="E34" s="96"/>
      <c r="F34" s="25" t="s">
        <v>20</v>
      </c>
      <c r="G34" s="26">
        <v>1</v>
      </c>
      <c r="H34" s="64"/>
      <c r="I34" s="64">
        <f t="shared" si="0"/>
        <v>0</v>
      </c>
      <c r="J34" s="64">
        <f t="shared" si="1"/>
        <v>0</v>
      </c>
      <c r="K34" s="58">
        <f t="shared" si="2"/>
        <v>0</v>
      </c>
    </row>
    <row r="35" spans="1:11" ht="19.2" customHeight="1" x14ac:dyDescent="0.2">
      <c r="A35" s="13">
        <v>4</v>
      </c>
      <c r="B35" s="14" t="s">
        <v>22</v>
      </c>
      <c r="C35" s="83" t="s">
        <v>23</v>
      </c>
      <c r="D35" s="100"/>
      <c r="E35" s="87">
        <f>SUM(G35:G40)</f>
        <v>81</v>
      </c>
      <c r="F35" s="11" t="s">
        <v>10</v>
      </c>
      <c r="G35" s="12">
        <v>4</v>
      </c>
      <c r="H35" s="37"/>
      <c r="I35" s="37">
        <f t="shared" si="0"/>
        <v>0</v>
      </c>
      <c r="J35" s="37">
        <f t="shared" si="1"/>
        <v>0</v>
      </c>
      <c r="K35" s="60">
        <f t="shared" si="2"/>
        <v>0</v>
      </c>
    </row>
    <row r="36" spans="1:11" ht="19.2" customHeight="1" x14ac:dyDescent="0.2">
      <c r="A36" s="13"/>
      <c r="B36" s="14" t="s">
        <v>24</v>
      </c>
      <c r="C36" s="83"/>
      <c r="D36" s="100"/>
      <c r="E36" s="88"/>
      <c r="F36" s="15" t="s">
        <v>12</v>
      </c>
      <c r="G36" s="28">
        <v>13</v>
      </c>
      <c r="H36" s="40"/>
      <c r="I36" s="40">
        <f t="shared" si="0"/>
        <v>0</v>
      </c>
      <c r="J36" s="40">
        <f t="shared" si="1"/>
        <v>0</v>
      </c>
      <c r="K36" s="59">
        <f t="shared" si="2"/>
        <v>0</v>
      </c>
    </row>
    <row r="37" spans="1:11" ht="19.2" customHeight="1" x14ac:dyDescent="0.2">
      <c r="A37" s="13"/>
      <c r="B37" s="29" t="s">
        <v>25</v>
      </c>
      <c r="C37" s="83"/>
      <c r="D37" s="100"/>
      <c r="E37" s="88"/>
      <c r="F37" s="15" t="s">
        <v>13</v>
      </c>
      <c r="G37" s="28">
        <v>24</v>
      </c>
      <c r="H37" s="40"/>
      <c r="I37" s="40">
        <f t="shared" si="0"/>
        <v>0</v>
      </c>
      <c r="J37" s="40">
        <f t="shared" si="1"/>
        <v>0</v>
      </c>
      <c r="K37" s="59">
        <f t="shared" si="2"/>
        <v>0</v>
      </c>
    </row>
    <row r="38" spans="1:11" ht="19.2" customHeight="1" x14ac:dyDescent="0.2">
      <c r="A38" s="13"/>
      <c r="B38" s="14"/>
      <c r="C38" s="83"/>
      <c r="D38" s="100"/>
      <c r="E38" s="88"/>
      <c r="F38" s="15" t="s">
        <v>14</v>
      </c>
      <c r="G38" s="28">
        <v>31</v>
      </c>
      <c r="H38" s="40"/>
      <c r="I38" s="40">
        <f t="shared" si="0"/>
        <v>0</v>
      </c>
      <c r="J38" s="40">
        <f t="shared" si="1"/>
        <v>0</v>
      </c>
      <c r="K38" s="59">
        <f t="shared" si="2"/>
        <v>0</v>
      </c>
    </row>
    <row r="39" spans="1:11" ht="19.2" customHeight="1" x14ac:dyDescent="0.2">
      <c r="A39" s="13"/>
      <c r="B39" s="14"/>
      <c r="C39" s="83"/>
      <c r="D39" s="100"/>
      <c r="E39" s="88"/>
      <c r="F39" s="15" t="s">
        <v>15</v>
      </c>
      <c r="G39" s="28">
        <v>5</v>
      </c>
      <c r="H39" s="40"/>
      <c r="I39" s="40">
        <f t="shared" si="0"/>
        <v>0</v>
      </c>
      <c r="J39" s="40">
        <f t="shared" si="1"/>
        <v>0</v>
      </c>
      <c r="K39" s="59">
        <f t="shared" si="2"/>
        <v>0</v>
      </c>
    </row>
    <row r="40" spans="1:11" ht="19.2" customHeight="1" x14ac:dyDescent="0.2">
      <c r="A40" s="17"/>
      <c r="B40" s="24"/>
      <c r="C40" s="85"/>
      <c r="D40" s="101"/>
      <c r="E40" s="102"/>
      <c r="F40" s="30" t="s">
        <v>16</v>
      </c>
      <c r="G40" s="31">
        <v>4</v>
      </c>
      <c r="H40" s="42"/>
      <c r="I40" s="42">
        <f t="shared" si="0"/>
        <v>0</v>
      </c>
      <c r="J40" s="42">
        <f t="shared" si="1"/>
        <v>0</v>
      </c>
      <c r="K40" s="61">
        <f t="shared" si="2"/>
        <v>0</v>
      </c>
    </row>
    <row r="41" spans="1:11" ht="19.2" customHeight="1" x14ac:dyDescent="0.2">
      <c r="A41" s="9">
        <v>5</v>
      </c>
      <c r="B41" s="10" t="s">
        <v>22</v>
      </c>
      <c r="C41" s="81" t="s">
        <v>26</v>
      </c>
      <c r="D41" s="103"/>
      <c r="E41" s="88">
        <f>SUM(G41:G46)</f>
        <v>46</v>
      </c>
      <c r="F41" s="32" t="s">
        <v>10</v>
      </c>
      <c r="G41" s="33">
        <v>2</v>
      </c>
      <c r="H41" s="37"/>
      <c r="I41" s="37">
        <f t="shared" si="0"/>
        <v>0</v>
      </c>
      <c r="J41" s="37">
        <f t="shared" si="1"/>
        <v>0</v>
      </c>
      <c r="K41" s="60">
        <f t="shared" si="2"/>
        <v>0</v>
      </c>
    </row>
    <row r="42" spans="1:11" ht="19.2" customHeight="1" x14ac:dyDescent="0.2">
      <c r="A42" s="13"/>
      <c r="B42" s="14" t="s">
        <v>27</v>
      </c>
      <c r="C42" s="83"/>
      <c r="D42" s="100"/>
      <c r="E42" s="88"/>
      <c r="F42" s="15" t="s">
        <v>12</v>
      </c>
      <c r="G42" s="28">
        <v>6</v>
      </c>
      <c r="H42" s="40"/>
      <c r="I42" s="40">
        <f t="shared" si="0"/>
        <v>0</v>
      </c>
      <c r="J42" s="40">
        <f t="shared" si="1"/>
        <v>0</v>
      </c>
      <c r="K42" s="59">
        <f t="shared" si="2"/>
        <v>0</v>
      </c>
    </row>
    <row r="43" spans="1:11" ht="19.2" customHeight="1" x14ac:dyDescent="0.2">
      <c r="A43" s="13"/>
      <c r="B43" s="29" t="s">
        <v>25</v>
      </c>
      <c r="C43" s="83"/>
      <c r="D43" s="100"/>
      <c r="E43" s="88"/>
      <c r="F43" s="15" t="s">
        <v>13</v>
      </c>
      <c r="G43" s="28">
        <v>14</v>
      </c>
      <c r="H43" s="40"/>
      <c r="I43" s="40">
        <f t="shared" si="0"/>
        <v>0</v>
      </c>
      <c r="J43" s="40">
        <f t="shared" si="1"/>
        <v>0</v>
      </c>
      <c r="K43" s="59">
        <f t="shared" si="2"/>
        <v>0</v>
      </c>
    </row>
    <row r="44" spans="1:11" ht="19.2" customHeight="1" x14ac:dyDescent="0.2">
      <c r="A44" s="13"/>
      <c r="B44" s="14"/>
      <c r="C44" s="83"/>
      <c r="D44" s="100"/>
      <c r="E44" s="88"/>
      <c r="F44" s="15" t="s">
        <v>14</v>
      </c>
      <c r="G44" s="28">
        <v>13</v>
      </c>
      <c r="H44" s="40"/>
      <c r="I44" s="40">
        <f t="shared" si="0"/>
        <v>0</v>
      </c>
      <c r="J44" s="40">
        <f t="shared" si="1"/>
        <v>0</v>
      </c>
      <c r="K44" s="59">
        <f t="shared" si="2"/>
        <v>0</v>
      </c>
    </row>
    <row r="45" spans="1:11" ht="19.2" customHeight="1" x14ac:dyDescent="0.2">
      <c r="A45" s="13"/>
      <c r="B45" s="14"/>
      <c r="C45" s="83"/>
      <c r="D45" s="100"/>
      <c r="E45" s="88"/>
      <c r="F45" s="15" t="s">
        <v>15</v>
      </c>
      <c r="G45" s="28">
        <v>7</v>
      </c>
      <c r="H45" s="40"/>
      <c r="I45" s="40">
        <f t="shared" si="0"/>
        <v>0</v>
      </c>
      <c r="J45" s="40">
        <f t="shared" si="1"/>
        <v>0</v>
      </c>
      <c r="K45" s="59">
        <f t="shared" si="2"/>
        <v>0</v>
      </c>
    </row>
    <row r="46" spans="1:11" ht="19.2" customHeight="1" x14ac:dyDescent="0.2">
      <c r="A46" s="17"/>
      <c r="B46" s="24"/>
      <c r="C46" s="85"/>
      <c r="D46" s="101"/>
      <c r="E46" s="88"/>
      <c r="F46" s="34" t="s">
        <v>16</v>
      </c>
      <c r="G46" s="35">
        <v>4</v>
      </c>
      <c r="H46" s="42"/>
      <c r="I46" s="42">
        <f t="shared" si="0"/>
        <v>0</v>
      </c>
      <c r="J46" s="42">
        <f t="shared" si="1"/>
        <v>0</v>
      </c>
      <c r="K46" s="61">
        <f t="shared" si="2"/>
        <v>0</v>
      </c>
    </row>
    <row r="47" spans="1:11" ht="19.2" customHeight="1" x14ac:dyDescent="0.2">
      <c r="A47" s="9">
        <v>6</v>
      </c>
      <c r="B47" s="14" t="s">
        <v>28</v>
      </c>
      <c r="C47" s="81" t="s">
        <v>41</v>
      </c>
      <c r="D47" s="103"/>
      <c r="E47" s="87">
        <f>SUM(G47:G58)</f>
        <v>18</v>
      </c>
      <c r="F47" s="11">
        <v>70</v>
      </c>
      <c r="G47" s="36">
        <v>2</v>
      </c>
      <c r="H47" s="37"/>
      <c r="I47" s="37">
        <f t="shared" si="0"/>
        <v>0</v>
      </c>
      <c r="J47" s="37">
        <f t="shared" si="1"/>
        <v>0</v>
      </c>
      <c r="K47" s="60">
        <f t="shared" si="2"/>
        <v>0</v>
      </c>
    </row>
    <row r="48" spans="1:11" ht="19.2" customHeight="1" x14ac:dyDescent="0.2">
      <c r="A48" s="13"/>
      <c r="B48" s="14" t="s">
        <v>18</v>
      </c>
      <c r="C48" s="83"/>
      <c r="D48" s="100"/>
      <c r="E48" s="88"/>
      <c r="F48" s="38">
        <v>73</v>
      </c>
      <c r="G48" s="39">
        <v>2</v>
      </c>
      <c r="H48" s="40"/>
      <c r="I48" s="40">
        <f t="shared" si="0"/>
        <v>0</v>
      </c>
      <c r="J48" s="40">
        <f t="shared" si="1"/>
        <v>0</v>
      </c>
      <c r="K48" s="59">
        <f t="shared" si="2"/>
        <v>0</v>
      </c>
    </row>
    <row r="49" spans="1:11" ht="19.2" customHeight="1" x14ac:dyDescent="0.2">
      <c r="A49" s="13"/>
      <c r="B49" s="14" t="s">
        <v>19</v>
      </c>
      <c r="C49" s="83"/>
      <c r="D49" s="100"/>
      <c r="E49" s="88"/>
      <c r="F49" s="38">
        <v>76</v>
      </c>
      <c r="G49" s="39">
        <v>1</v>
      </c>
      <c r="H49" s="40"/>
      <c r="I49" s="40">
        <f t="shared" si="0"/>
        <v>0</v>
      </c>
      <c r="J49" s="40">
        <f t="shared" si="1"/>
        <v>0</v>
      </c>
      <c r="K49" s="59">
        <f t="shared" si="2"/>
        <v>0</v>
      </c>
    </row>
    <row r="50" spans="1:11" ht="19.2" customHeight="1" x14ac:dyDescent="0.2">
      <c r="A50" s="13"/>
      <c r="B50" s="14"/>
      <c r="C50" s="83"/>
      <c r="D50" s="100"/>
      <c r="E50" s="88"/>
      <c r="F50" s="38">
        <v>79</v>
      </c>
      <c r="G50" s="39">
        <v>0</v>
      </c>
      <c r="H50" s="40"/>
      <c r="I50" s="40">
        <f t="shared" si="0"/>
        <v>0</v>
      </c>
      <c r="J50" s="40">
        <f t="shared" si="1"/>
        <v>0</v>
      </c>
      <c r="K50" s="59">
        <f t="shared" si="2"/>
        <v>0</v>
      </c>
    </row>
    <row r="51" spans="1:11" ht="19.2" customHeight="1" x14ac:dyDescent="0.2">
      <c r="A51" s="13"/>
      <c r="B51" s="14"/>
      <c r="C51" s="83"/>
      <c r="D51" s="100"/>
      <c r="E51" s="88"/>
      <c r="F51" s="38">
        <v>82</v>
      </c>
      <c r="G51" s="39">
        <v>5</v>
      </c>
      <c r="H51" s="40"/>
      <c r="I51" s="40">
        <f t="shared" si="0"/>
        <v>0</v>
      </c>
      <c r="J51" s="40">
        <f t="shared" si="1"/>
        <v>0</v>
      </c>
      <c r="K51" s="59">
        <f t="shared" si="2"/>
        <v>0</v>
      </c>
    </row>
    <row r="52" spans="1:11" ht="19.2" customHeight="1" x14ac:dyDescent="0.2">
      <c r="A52" s="13"/>
      <c r="B52" s="14"/>
      <c r="C52" s="83"/>
      <c r="D52" s="100"/>
      <c r="E52" s="88"/>
      <c r="F52" s="38">
        <v>85</v>
      </c>
      <c r="G52" s="39">
        <v>2</v>
      </c>
      <c r="H52" s="40"/>
      <c r="I52" s="40">
        <f t="shared" si="0"/>
        <v>0</v>
      </c>
      <c r="J52" s="40">
        <f t="shared" si="1"/>
        <v>0</v>
      </c>
      <c r="K52" s="59">
        <f t="shared" si="2"/>
        <v>0</v>
      </c>
    </row>
    <row r="53" spans="1:11" ht="19.2" customHeight="1" x14ac:dyDescent="0.2">
      <c r="A53" s="13"/>
      <c r="B53" s="14"/>
      <c r="C53" s="83"/>
      <c r="D53" s="100"/>
      <c r="E53" s="88"/>
      <c r="F53" s="38">
        <v>88</v>
      </c>
      <c r="G53" s="39">
        <v>5</v>
      </c>
      <c r="H53" s="40"/>
      <c r="I53" s="40">
        <f t="shared" si="0"/>
        <v>0</v>
      </c>
      <c r="J53" s="40">
        <f t="shared" si="1"/>
        <v>0</v>
      </c>
      <c r="K53" s="59">
        <f t="shared" si="2"/>
        <v>0</v>
      </c>
    </row>
    <row r="54" spans="1:11" ht="19.2" customHeight="1" x14ac:dyDescent="0.2">
      <c r="A54" s="13"/>
      <c r="B54" s="14"/>
      <c r="C54" s="83"/>
      <c r="D54" s="100"/>
      <c r="E54" s="88"/>
      <c r="F54" s="15">
        <v>91</v>
      </c>
      <c r="G54" s="39">
        <v>0</v>
      </c>
      <c r="H54" s="40"/>
      <c r="I54" s="40">
        <f t="shared" si="0"/>
        <v>0</v>
      </c>
      <c r="J54" s="40">
        <f t="shared" si="1"/>
        <v>0</v>
      </c>
      <c r="K54" s="59">
        <f t="shared" si="2"/>
        <v>0</v>
      </c>
    </row>
    <row r="55" spans="1:11" ht="19.2" customHeight="1" x14ac:dyDescent="0.2">
      <c r="A55" s="13"/>
      <c r="B55" s="29"/>
      <c r="C55" s="83"/>
      <c r="D55" s="100"/>
      <c r="E55" s="88"/>
      <c r="F55" s="15">
        <v>96</v>
      </c>
      <c r="G55" s="39">
        <v>0</v>
      </c>
      <c r="H55" s="40"/>
      <c r="I55" s="40">
        <f t="shared" si="0"/>
        <v>0</v>
      </c>
      <c r="J55" s="40">
        <f t="shared" si="1"/>
        <v>0</v>
      </c>
      <c r="K55" s="59">
        <f t="shared" si="2"/>
        <v>0</v>
      </c>
    </row>
    <row r="56" spans="1:11" ht="19.2" customHeight="1" x14ac:dyDescent="0.2">
      <c r="A56" s="13"/>
      <c r="B56" s="14"/>
      <c r="C56" s="83"/>
      <c r="D56" s="100"/>
      <c r="E56" s="88"/>
      <c r="F56" s="15">
        <v>101</v>
      </c>
      <c r="G56" s="39">
        <v>0</v>
      </c>
      <c r="H56" s="40"/>
      <c r="I56" s="40">
        <f t="shared" si="0"/>
        <v>0</v>
      </c>
      <c r="J56" s="40">
        <f t="shared" si="1"/>
        <v>0</v>
      </c>
      <c r="K56" s="59">
        <f t="shared" si="2"/>
        <v>0</v>
      </c>
    </row>
    <row r="57" spans="1:11" ht="19.2" customHeight="1" x14ac:dyDescent="0.2">
      <c r="A57" s="13"/>
      <c r="B57" s="14"/>
      <c r="C57" s="83"/>
      <c r="D57" s="100"/>
      <c r="E57" s="88"/>
      <c r="F57" s="15">
        <v>106</v>
      </c>
      <c r="G57" s="39">
        <v>0</v>
      </c>
      <c r="H57" s="40"/>
      <c r="I57" s="40">
        <f t="shared" si="0"/>
        <v>0</v>
      </c>
      <c r="J57" s="40">
        <f t="shared" si="1"/>
        <v>0</v>
      </c>
      <c r="K57" s="59">
        <f t="shared" si="2"/>
        <v>0</v>
      </c>
    </row>
    <row r="58" spans="1:11" ht="19.2" customHeight="1" x14ac:dyDescent="0.2">
      <c r="A58" s="17"/>
      <c r="B58" s="24"/>
      <c r="C58" s="85"/>
      <c r="D58" s="101"/>
      <c r="E58" s="102"/>
      <c r="F58" s="30" t="s">
        <v>29</v>
      </c>
      <c r="G58" s="41">
        <v>1</v>
      </c>
      <c r="H58" s="42"/>
      <c r="I58" s="42">
        <f t="shared" si="0"/>
        <v>0</v>
      </c>
      <c r="J58" s="42">
        <f t="shared" si="1"/>
        <v>0</v>
      </c>
      <c r="K58" s="61">
        <f t="shared" si="2"/>
        <v>0</v>
      </c>
    </row>
    <row r="59" spans="1:11" ht="19.2" customHeight="1" x14ac:dyDescent="0.2">
      <c r="A59" s="9">
        <v>7</v>
      </c>
      <c r="B59" s="14" t="s">
        <v>30</v>
      </c>
      <c r="C59" s="81" t="s">
        <v>42</v>
      </c>
      <c r="D59" s="103"/>
      <c r="E59" s="88">
        <f>SUM(G59:G70)</f>
        <v>70</v>
      </c>
      <c r="F59" s="11">
        <v>70</v>
      </c>
      <c r="G59" s="36">
        <v>1</v>
      </c>
      <c r="H59" s="37"/>
      <c r="I59" s="37">
        <f t="shared" si="0"/>
        <v>0</v>
      </c>
      <c r="J59" s="37">
        <f t="shared" si="1"/>
        <v>0</v>
      </c>
      <c r="K59" s="60">
        <f t="shared" si="2"/>
        <v>0</v>
      </c>
    </row>
    <row r="60" spans="1:11" ht="19.2" customHeight="1" x14ac:dyDescent="0.2">
      <c r="A60" s="13"/>
      <c r="B60" s="14" t="s">
        <v>18</v>
      </c>
      <c r="C60" s="83"/>
      <c r="D60" s="100"/>
      <c r="E60" s="88"/>
      <c r="F60" s="38">
        <v>73</v>
      </c>
      <c r="G60" s="39">
        <v>3</v>
      </c>
      <c r="H60" s="40"/>
      <c r="I60" s="40">
        <f t="shared" si="0"/>
        <v>0</v>
      </c>
      <c r="J60" s="40">
        <f t="shared" si="1"/>
        <v>0</v>
      </c>
      <c r="K60" s="59">
        <f t="shared" si="2"/>
        <v>0</v>
      </c>
    </row>
    <row r="61" spans="1:11" ht="19.2" customHeight="1" x14ac:dyDescent="0.2">
      <c r="A61" s="13"/>
      <c r="B61" s="14" t="s">
        <v>21</v>
      </c>
      <c r="C61" s="83"/>
      <c r="D61" s="100"/>
      <c r="E61" s="88"/>
      <c r="F61" s="38">
        <v>76</v>
      </c>
      <c r="G61" s="39">
        <v>6</v>
      </c>
      <c r="H61" s="40"/>
      <c r="I61" s="40">
        <f t="shared" si="0"/>
        <v>0</v>
      </c>
      <c r="J61" s="40">
        <f t="shared" si="1"/>
        <v>0</v>
      </c>
      <c r="K61" s="59">
        <f t="shared" si="2"/>
        <v>0</v>
      </c>
    </row>
    <row r="62" spans="1:11" ht="19.2" customHeight="1" x14ac:dyDescent="0.2">
      <c r="A62" s="13"/>
      <c r="B62" s="14"/>
      <c r="C62" s="83"/>
      <c r="D62" s="100"/>
      <c r="E62" s="88"/>
      <c r="F62" s="38">
        <v>79</v>
      </c>
      <c r="G62" s="39">
        <v>9</v>
      </c>
      <c r="H62" s="40"/>
      <c r="I62" s="40">
        <f t="shared" si="0"/>
        <v>0</v>
      </c>
      <c r="J62" s="40">
        <f t="shared" si="1"/>
        <v>0</v>
      </c>
      <c r="K62" s="59">
        <f t="shared" si="2"/>
        <v>0</v>
      </c>
    </row>
    <row r="63" spans="1:11" ht="19.2" customHeight="1" x14ac:dyDescent="0.2">
      <c r="A63" s="13"/>
      <c r="B63" s="14"/>
      <c r="C63" s="83"/>
      <c r="D63" s="100"/>
      <c r="E63" s="88"/>
      <c r="F63" s="38">
        <v>82</v>
      </c>
      <c r="G63" s="39">
        <v>15</v>
      </c>
      <c r="H63" s="40"/>
      <c r="I63" s="40">
        <f t="shared" si="0"/>
        <v>0</v>
      </c>
      <c r="J63" s="40">
        <f t="shared" si="1"/>
        <v>0</v>
      </c>
      <c r="K63" s="59">
        <f t="shared" si="2"/>
        <v>0</v>
      </c>
    </row>
    <row r="64" spans="1:11" ht="19.2" customHeight="1" x14ac:dyDescent="0.2">
      <c r="A64" s="13"/>
      <c r="B64" s="14"/>
      <c r="C64" s="83"/>
      <c r="D64" s="100"/>
      <c r="E64" s="88"/>
      <c r="F64" s="38">
        <v>85</v>
      </c>
      <c r="G64" s="39">
        <v>15</v>
      </c>
      <c r="H64" s="40"/>
      <c r="I64" s="40">
        <f t="shared" si="0"/>
        <v>0</v>
      </c>
      <c r="J64" s="40">
        <f t="shared" si="1"/>
        <v>0</v>
      </c>
      <c r="K64" s="59">
        <f t="shared" si="2"/>
        <v>0</v>
      </c>
    </row>
    <row r="65" spans="1:11" ht="19.2" customHeight="1" x14ac:dyDescent="0.2">
      <c r="A65" s="13"/>
      <c r="B65" s="14"/>
      <c r="C65" s="83"/>
      <c r="D65" s="100"/>
      <c r="E65" s="88"/>
      <c r="F65" s="38">
        <v>88</v>
      </c>
      <c r="G65" s="39">
        <v>8</v>
      </c>
      <c r="H65" s="40"/>
      <c r="I65" s="40">
        <f t="shared" si="0"/>
        <v>0</v>
      </c>
      <c r="J65" s="40">
        <f t="shared" si="1"/>
        <v>0</v>
      </c>
      <c r="K65" s="59">
        <f t="shared" si="2"/>
        <v>0</v>
      </c>
    </row>
    <row r="66" spans="1:11" ht="19.2" customHeight="1" x14ac:dyDescent="0.2">
      <c r="A66" s="13"/>
      <c r="B66" s="14"/>
      <c r="C66" s="83"/>
      <c r="D66" s="100"/>
      <c r="E66" s="88"/>
      <c r="F66" s="15">
        <v>91</v>
      </c>
      <c r="G66" s="39">
        <v>3</v>
      </c>
      <c r="H66" s="40"/>
      <c r="I66" s="40">
        <f t="shared" si="0"/>
        <v>0</v>
      </c>
      <c r="J66" s="40">
        <f t="shared" si="1"/>
        <v>0</v>
      </c>
      <c r="K66" s="59">
        <f t="shared" si="2"/>
        <v>0</v>
      </c>
    </row>
    <row r="67" spans="1:11" ht="19.2" customHeight="1" x14ac:dyDescent="0.2">
      <c r="A67" s="13"/>
      <c r="B67" s="29"/>
      <c r="C67" s="83"/>
      <c r="D67" s="100"/>
      <c r="E67" s="88"/>
      <c r="F67" s="15">
        <v>96</v>
      </c>
      <c r="G67" s="39">
        <v>4</v>
      </c>
      <c r="H67" s="40"/>
      <c r="I67" s="40">
        <f t="shared" si="0"/>
        <v>0</v>
      </c>
      <c r="J67" s="40">
        <f t="shared" si="1"/>
        <v>0</v>
      </c>
      <c r="K67" s="59">
        <f t="shared" si="2"/>
        <v>0</v>
      </c>
    </row>
    <row r="68" spans="1:11" ht="19.2" customHeight="1" x14ac:dyDescent="0.2">
      <c r="A68" s="13"/>
      <c r="B68" s="14"/>
      <c r="C68" s="83"/>
      <c r="D68" s="100"/>
      <c r="E68" s="88"/>
      <c r="F68" s="15">
        <v>101</v>
      </c>
      <c r="G68" s="39">
        <v>2</v>
      </c>
      <c r="H68" s="40"/>
      <c r="I68" s="40">
        <f t="shared" si="0"/>
        <v>0</v>
      </c>
      <c r="J68" s="40">
        <f t="shared" si="1"/>
        <v>0</v>
      </c>
      <c r="K68" s="59">
        <f t="shared" si="2"/>
        <v>0</v>
      </c>
    </row>
    <row r="69" spans="1:11" ht="19.2" customHeight="1" x14ac:dyDescent="0.2">
      <c r="A69" s="13"/>
      <c r="B69" s="14"/>
      <c r="C69" s="83"/>
      <c r="D69" s="100"/>
      <c r="E69" s="88"/>
      <c r="F69" s="15">
        <v>106</v>
      </c>
      <c r="G69" s="39">
        <v>1</v>
      </c>
      <c r="H69" s="40"/>
      <c r="I69" s="40">
        <f t="shared" si="0"/>
        <v>0</v>
      </c>
      <c r="J69" s="40">
        <f t="shared" si="1"/>
        <v>0</v>
      </c>
      <c r="K69" s="59">
        <f t="shared" si="2"/>
        <v>0</v>
      </c>
    </row>
    <row r="70" spans="1:11" ht="19.2" customHeight="1" x14ac:dyDescent="0.2">
      <c r="A70" s="17"/>
      <c r="B70" s="24"/>
      <c r="C70" s="85"/>
      <c r="D70" s="101"/>
      <c r="E70" s="88"/>
      <c r="F70" s="30" t="s">
        <v>29</v>
      </c>
      <c r="G70" s="41">
        <v>3</v>
      </c>
      <c r="H70" s="42"/>
      <c r="I70" s="42">
        <f t="shared" ref="I70:I83" si="3">ROUNDDOWN(H70*0.1,0)</f>
        <v>0</v>
      </c>
      <c r="J70" s="42">
        <f t="shared" ref="J70:J83" si="4">H70+I70</f>
        <v>0</v>
      </c>
      <c r="K70" s="61">
        <f t="shared" ref="K70:K83" si="5">G70*J70</f>
        <v>0</v>
      </c>
    </row>
    <row r="71" spans="1:11" ht="19.2" customHeight="1" x14ac:dyDescent="0.2">
      <c r="A71" s="9">
        <v>8</v>
      </c>
      <c r="B71" s="10" t="s">
        <v>31</v>
      </c>
      <c r="C71" s="81" t="s">
        <v>32</v>
      </c>
      <c r="D71" s="82"/>
      <c r="E71" s="87">
        <f>SUM(G71:G73)</f>
        <v>16</v>
      </c>
      <c r="F71" s="32" t="s">
        <v>12</v>
      </c>
      <c r="G71" s="43">
        <v>7</v>
      </c>
      <c r="H71" s="37"/>
      <c r="I71" s="37">
        <f t="shared" si="3"/>
        <v>0</v>
      </c>
      <c r="J71" s="37">
        <f t="shared" si="4"/>
        <v>0</v>
      </c>
      <c r="K71" s="60">
        <f t="shared" si="5"/>
        <v>0</v>
      </c>
    </row>
    <row r="72" spans="1:11" ht="19.2" customHeight="1" x14ac:dyDescent="0.2">
      <c r="A72" s="13"/>
      <c r="B72" s="14"/>
      <c r="C72" s="83"/>
      <c r="D72" s="84"/>
      <c r="E72" s="88"/>
      <c r="F72" s="15" t="s">
        <v>13</v>
      </c>
      <c r="G72" s="44">
        <v>6</v>
      </c>
      <c r="H72" s="40"/>
      <c r="I72" s="40">
        <f t="shared" si="3"/>
        <v>0</v>
      </c>
      <c r="J72" s="40">
        <f t="shared" si="4"/>
        <v>0</v>
      </c>
      <c r="K72" s="59">
        <f t="shared" si="5"/>
        <v>0</v>
      </c>
    </row>
    <row r="73" spans="1:11" ht="19.2" customHeight="1" x14ac:dyDescent="0.2">
      <c r="A73" s="17"/>
      <c r="B73" s="24"/>
      <c r="C73" s="85"/>
      <c r="D73" s="86"/>
      <c r="E73" s="102"/>
      <c r="F73" s="45" t="s">
        <v>14</v>
      </c>
      <c r="G73" s="46">
        <v>3</v>
      </c>
      <c r="H73" s="42"/>
      <c r="I73" s="42">
        <f t="shared" si="3"/>
        <v>0</v>
      </c>
      <c r="J73" s="42">
        <f t="shared" si="4"/>
        <v>0</v>
      </c>
      <c r="K73" s="61">
        <f t="shared" si="5"/>
        <v>0</v>
      </c>
    </row>
    <row r="74" spans="1:11" s="49" customFormat="1" ht="19.2" customHeight="1" x14ac:dyDescent="0.2">
      <c r="A74" s="13">
        <v>9</v>
      </c>
      <c r="B74" s="47" t="s">
        <v>33</v>
      </c>
      <c r="C74" s="81" t="s">
        <v>34</v>
      </c>
      <c r="D74" s="82"/>
      <c r="E74" s="88">
        <f>SUM(G74:G78)</f>
        <v>39</v>
      </c>
      <c r="F74" s="32" t="s">
        <v>12</v>
      </c>
      <c r="G74" s="48">
        <v>12</v>
      </c>
      <c r="H74" s="55"/>
      <c r="I74" s="55">
        <f t="shared" si="3"/>
        <v>0</v>
      </c>
      <c r="J74" s="55">
        <f t="shared" si="4"/>
        <v>0</v>
      </c>
      <c r="K74" s="63">
        <f t="shared" si="5"/>
        <v>0</v>
      </c>
    </row>
    <row r="75" spans="1:11" s="49" customFormat="1" ht="19.2" customHeight="1" x14ac:dyDescent="0.2">
      <c r="A75" s="13"/>
      <c r="B75" s="5"/>
      <c r="C75" s="83"/>
      <c r="D75" s="84"/>
      <c r="E75" s="88"/>
      <c r="F75" s="38" t="s">
        <v>13</v>
      </c>
      <c r="G75" s="50">
        <v>13</v>
      </c>
      <c r="H75" s="56"/>
      <c r="I75" s="56">
        <f t="shared" si="3"/>
        <v>0</v>
      </c>
      <c r="J75" s="56">
        <f t="shared" si="4"/>
        <v>0</v>
      </c>
      <c r="K75" s="59">
        <f t="shared" si="5"/>
        <v>0</v>
      </c>
    </row>
    <row r="76" spans="1:11" s="49" customFormat="1" ht="19.2" customHeight="1" x14ac:dyDescent="0.2">
      <c r="A76" s="13"/>
      <c r="B76" s="47"/>
      <c r="C76" s="83"/>
      <c r="D76" s="84"/>
      <c r="E76" s="88"/>
      <c r="F76" s="38" t="s">
        <v>14</v>
      </c>
      <c r="G76" s="50">
        <v>11</v>
      </c>
      <c r="H76" s="56"/>
      <c r="I76" s="56">
        <f t="shared" si="3"/>
        <v>0</v>
      </c>
      <c r="J76" s="56">
        <f t="shared" si="4"/>
        <v>0</v>
      </c>
      <c r="K76" s="59">
        <f t="shared" si="5"/>
        <v>0</v>
      </c>
    </row>
    <row r="77" spans="1:11" s="49" customFormat="1" ht="19.2" customHeight="1" x14ac:dyDescent="0.2">
      <c r="A77" s="13"/>
      <c r="B77" s="47"/>
      <c r="C77" s="83"/>
      <c r="D77" s="84"/>
      <c r="E77" s="88"/>
      <c r="F77" s="38" t="s">
        <v>35</v>
      </c>
      <c r="G77" s="50">
        <v>2</v>
      </c>
      <c r="H77" s="56"/>
      <c r="I77" s="56">
        <f t="shared" si="3"/>
        <v>0</v>
      </c>
      <c r="J77" s="56">
        <f t="shared" si="4"/>
        <v>0</v>
      </c>
      <c r="K77" s="59">
        <f t="shared" si="5"/>
        <v>0</v>
      </c>
    </row>
    <row r="78" spans="1:11" s="49" customFormat="1" ht="19.2" customHeight="1" x14ac:dyDescent="0.2">
      <c r="A78" s="17"/>
      <c r="B78" s="18"/>
      <c r="C78" s="85"/>
      <c r="D78" s="86"/>
      <c r="E78" s="88"/>
      <c r="F78" s="34" t="s">
        <v>16</v>
      </c>
      <c r="G78" s="51">
        <v>1</v>
      </c>
      <c r="H78" s="57"/>
      <c r="I78" s="57">
        <f t="shared" si="3"/>
        <v>0</v>
      </c>
      <c r="J78" s="57">
        <f t="shared" si="4"/>
        <v>0</v>
      </c>
      <c r="K78" s="58">
        <f t="shared" si="5"/>
        <v>0</v>
      </c>
    </row>
    <row r="79" spans="1:11" s="49" customFormat="1" ht="19.2" customHeight="1" x14ac:dyDescent="0.2">
      <c r="A79" s="13">
        <v>10</v>
      </c>
      <c r="B79" s="47" t="s">
        <v>36</v>
      </c>
      <c r="C79" s="81" t="s">
        <v>37</v>
      </c>
      <c r="D79" s="82"/>
      <c r="E79" s="87">
        <f>SUM(G79:G83)</f>
        <v>30</v>
      </c>
      <c r="F79" s="11" t="s">
        <v>12</v>
      </c>
      <c r="G79" s="52">
        <v>10</v>
      </c>
      <c r="H79" s="65"/>
      <c r="I79" s="65">
        <f>ROUNDDOWN(H79*0.1,0)</f>
        <v>0</v>
      </c>
      <c r="J79" s="65">
        <f t="shared" si="4"/>
        <v>0</v>
      </c>
      <c r="K79" s="60">
        <f t="shared" si="5"/>
        <v>0</v>
      </c>
    </row>
    <row r="80" spans="1:11" s="49" customFormat="1" ht="19.2" customHeight="1" x14ac:dyDescent="0.2">
      <c r="A80" s="13"/>
      <c r="B80" s="5"/>
      <c r="C80" s="83"/>
      <c r="D80" s="84"/>
      <c r="E80" s="88"/>
      <c r="F80" s="38" t="s">
        <v>13</v>
      </c>
      <c r="G80" s="50">
        <v>6</v>
      </c>
      <c r="H80" s="56"/>
      <c r="I80" s="56">
        <f t="shared" si="3"/>
        <v>0</v>
      </c>
      <c r="J80" s="56">
        <f t="shared" si="4"/>
        <v>0</v>
      </c>
      <c r="K80" s="59">
        <f t="shared" si="5"/>
        <v>0</v>
      </c>
    </row>
    <row r="81" spans="1:11" s="49" customFormat="1" ht="19.2" customHeight="1" x14ac:dyDescent="0.2">
      <c r="A81" s="13"/>
      <c r="B81" s="47"/>
      <c r="C81" s="83"/>
      <c r="D81" s="84"/>
      <c r="E81" s="88"/>
      <c r="F81" s="38" t="s">
        <v>14</v>
      </c>
      <c r="G81" s="50">
        <v>12</v>
      </c>
      <c r="H81" s="56"/>
      <c r="I81" s="56">
        <f t="shared" si="3"/>
        <v>0</v>
      </c>
      <c r="J81" s="56">
        <f t="shared" si="4"/>
        <v>0</v>
      </c>
      <c r="K81" s="59">
        <f t="shared" si="5"/>
        <v>0</v>
      </c>
    </row>
    <row r="82" spans="1:11" s="49" customFormat="1" ht="19.2" customHeight="1" x14ac:dyDescent="0.2">
      <c r="A82" s="13"/>
      <c r="B82" s="47"/>
      <c r="C82" s="83"/>
      <c r="D82" s="84"/>
      <c r="E82" s="88"/>
      <c r="F82" s="38" t="s">
        <v>35</v>
      </c>
      <c r="G82" s="50">
        <v>1</v>
      </c>
      <c r="H82" s="56"/>
      <c r="I82" s="56">
        <f t="shared" si="3"/>
        <v>0</v>
      </c>
      <c r="J82" s="56">
        <f t="shared" si="4"/>
        <v>0</v>
      </c>
      <c r="K82" s="59">
        <f t="shared" si="5"/>
        <v>0</v>
      </c>
    </row>
    <row r="83" spans="1:11" s="49" customFormat="1" ht="19.2" customHeight="1" x14ac:dyDescent="0.2">
      <c r="A83" s="17"/>
      <c r="B83" s="18"/>
      <c r="C83" s="85"/>
      <c r="D83" s="86"/>
      <c r="E83" s="102"/>
      <c r="F83" s="30" t="s">
        <v>16</v>
      </c>
      <c r="G83" s="53">
        <v>1</v>
      </c>
      <c r="H83" s="66"/>
      <c r="I83" s="66">
        <f t="shared" si="3"/>
        <v>0</v>
      </c>
      <c r="J83" s="66">
        <f t="shared" si="4"/>
        <v>0</v>
      </c>
      <c r="K83" s="61">
        <f t="shared" si="5"/>
        <v>0</v>
      </c>
    </row>
    <row r="84" spans="1:11" ht="19.2" customHeight="1" thickBot="1" x14ac:dyDescent="0.25">
      <c r="A84" s="23"/>
      <c r="B84" s="27"/>
      <c r="C84" s="27"/>
      <c r="D84" s="27"/>
      <c r="E84" s="27"/>
      <c r="F84" s="27"/>
      <c r="G84" s="27"/>
      <c r="H84" s="5"/>
      <c r="I84" s="5"/>
      <c r="J84" s="5"/>
      <c r="K84" s="5"/>
    </row>
    <row r="85" spans="1:11" ht="19.2" customHeight="1" thickBot="1" x14ac:dyDescent="0.25">
      <c r="H85" s="6" t="s">
        <v>38</v>
      </c>
      <c r="I85" s="6"/>
      <c r="J85" s="6"/>
      <c r="K85" s="54">
        <f>SUM(K5:K83)</f>
        <v>0</v>
      </c>
    </row>
    <row r="86" spans="1:11" ht="22.8" customHeight="1" x14ac:dyDescent="0.2">
      <c r="H86" s="5"/>
      <c r="I86" s="5"/>
      <c r="J86" s="5"/>
      <c r="K86" s="5"/>
    </row>
    <row r="87" spans="1:11" ht="22.8" customHeight="1" x14ac:dyDescent="0.2">
      <c r="H87" s="5"/>
      <c r="I87" s="5"/>
      <c r="J87" s="5"/>
      <c r="K87" s="5"/>
    </row>
  </sheetData>
  <mergeCells count="29">
    <mergeCell ref="C79:D83"/>
    <mergeCell ref="E79:E83"/>
    <mergeCell ref="C59:D70"/>
    <mergeCell ref="E59:E70"/>
    <mergeCell ref="C71:D73"/>
    <mergeCell ref="E71:E73"/>
    <mergeCell ref="C74:D78"/>
    <mergeCell ref="E74:E78"/>
    <mergeCell ref="C35:D40"/>
    <mergeCell ref="E35:E40"/>
    <mergeCell ref="C41:D46"/>
    <mergeCell ref="E41:E46"/>
    <mergeCell ref="C47:D58"/>
    <mergeCell ref="E47:E58"/>
    <mergeCell ref="C5:D10"/>
    <mergeCell ref="E5:E10"/>
    <mergeCell ref="C11:D22"/>
    <mergeCell ref="E11:E22"/>
    <mergeCell ref="C23:D34"/>
    <mergeCell ref="E23:E34"/>
    <mergeCell ref="K3:K4"/>
    <mergeCell ref="F4:G4"/>
    <mergeCell ref="A3:A4"/>
    <mergeCell ref="B3:B4"/>
    <mergeCell ref="C3:D4"/>
    <mergeCell ref="E3:G3"/>
    <mergeCell ref="H3:H4"/>
    <mergeCell ref="I3:I4"/>
    <mergeCell ref="J3:J4"/>
  </mergeCells>
  <phoneticPr fontId="3"/>
  <printOptions horizontalCentered="1"/>
  <pageMargins left="0.39370078740157483" right="0.39370078740157483" top="0.39370078740157483" bottom="0.39370078740157483" header="0.31496062992125984" footer="0.19685039370078741"/>
  <pageSetup paperSize="9" scale="59" fitToHeight="0" orientation="portrait" r:id="rId1"/>
  <headerFooter alignWithMargins="0">
    <oddFooter>&amp;C&amp;P/&amp;N</oddFooter>
  </headerFooter>
  <rowBreaks count="1" manualBreakCount="1">
    <brk id="5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明細内訳書</vt:lpstr>
      <vt:lpstr>明細内訳書!Print_Area</vt:lpstr>
      <vt:lpstr>明細内訳書!Print_Titles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達也</dc:creator>
  <cp:lastModifiedBy>小山　達也</cp:lastModifiedBy>
  <cp:lastPrinted>2025-04-06T07:05:47Z</cp:lastPrinted>
  <dcterms:created xsi:type="dcterms:W3CDTF">2025-04-04T06:40:25Z</dcterms:created>
  <dcterms:modified xsi:type="dcterms:W3CDTF">2025-04-06T11:25:11Z</dcterms:modified>
</cp:coreProperties>
</file>