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Z:\環境課\令和08年度\01環境政策係\08 ECO2プロジェクト\05 対象行動\食品ロス\HP用\"/>
    </mc:Choice>
  </mc:AlternateContent>
  <xr:revisionPtr revIDLastSave="0" documentId="8_{AD17047D-196C-4CDE-8D50-AF2C0716B938}" xr6:coauthVersionLast="47" xr6:coauthVersionMax="47" xr10:uidLastSave="{00000000-0000-0000-0000-000000000000}"/>
  <bookViews>
    <workbookView xWindow="-108" yWindow="-108" windowWidth="23256" windowHeight="12456" tabRatio="885" xr2:uid="{00000000-000D-0000-FFFF-FFFF00000000}"/>
  </bookViews>
  <sheets>
    <sheet name="個人用表紙" sheetId="11" r:id="rId1"/>
    <sheet name="個人取組シート①" sheetId="3" r:id="rId2"/>
    <sheet name="個人用取組シート②" sheetId="8" r:id="rId3"/>
  </sheets>
  <definedNames>
    <definedName name="_xlnm.Print_Area" localSheetId="1">個人取組シート①!$A$1:$G$54</definedName>
    <definedName name="_xlnm.Print_Area" localSheetId="2">個人用取組シート②!$A$1:$E$37</definedName>
    <definedName name="_xlnm.Print_Area" localSheetId="0">個人用表紙!$A$1:$H$32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3" l="1"/>
  <c r="G39" i="3" a="1"/>
  <c r="G39" i="3" s="1"/>
  <c r="F39" i="3" a="1"/>
  <c r="F39" i="3" s="1"/>
  <c r="G35" i="3" a="1"/>
  <c r="G35" i="3" s="1"/>
  <c r="F35" i="3" a="1"/>
  <c r="F35" i="3" s="1"/>
  <c r="G31" i="3" a="1"/>
  <c r="G31" i="3" s="1"/>
  <c r="F31" i="3" a="1"/>
  <c r="F31" i="3" s="1"/>
  <c r="G27" i="3" a="1"/>
  <c r="G27" i="3" s="1"/>
  <c r="F27" i="3" a="1"/>
  <c r="F27" i="3" s="1"/>
  <c r="G21" i="3" a="1"/>
  <c r="G21" i="3" s="1"/>
  <c r="F21" i="3" a="1"/>
  <c r="F21" i="3" s="1"/>
  <c r="G17" i="3" a="1"/>
  <c r="G17" i="3" s="1"/>
  <c r="F17" i="3" a="1"/>
  <c r="F17" i="3" s="1"/>
  <c r="G13" i="3" a="1"/>
  <c r="G13" i="3" s="1"/>
  <c r="F13" i="3" a="1"/>
  <c r="F13" i="3" s="1"/>
  <c r="G9" i="3" a="1"/>
  <c r="G9" i="3" s="1"/>
  <c r="F9" i="3" a="1"/>
  <c r="F9" i="3" s="1"/>
  <c r="G5" i="3" a="1"/>
  <c r="G5" i="3" s="1"/>
  <c r="G43" i="3" l="1"/>
  <c r="C48" i="3" s="1"/>
  <c r="C50"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<sst xmlns="http://schemas.openxmlformats.org/spreadsheetml/2006/main" count="109" uniqueCount="97">
  <si>
    <t>買い物時のてまえどり</t>
    <rPh sb="3" eb="4">
      <t>ジ</t>
    </rPh>
    <phoneticPr fontId="2"/>
  </si>
  <si>
    <t>家庭で余っている未利用食品（手つかず食品）を回収拠点に持ち込み、福祉施設等へ寄付する。</t>
  </si>
  <si>
    <t>調理の工夫、食べ残しに関する取組</t>
  </si>
  <si>
    <t>日々の生活に関する取組</t>
    <rPh sb="0" eb="2">
      <t>ヒビ</t>
    </rPh>
    <rPh sb="3" eb="5">
      <t>セイカツ</t>
    </rPh>
    <rPh sb="6" eb="7">
      <t>カン</t>
    </rPh>
    <rPh sb="9" eb="11">
      <t>トリクミ</t>
    </rPh>
    <phoneticPr fontId="2"/>
  </si>
  <si>
    <t>不要になってしまった食品をフードドライブなどに寄付する</t>
  </si>
  <si>
    <t>食材の死蔵を防ぐため、各種整理グッズ等を用いて、奥にあるものが見えるように整理整頓を行う。
賞味・消費期限が近いものや傷みやすいものを目線の高さや手前に配置し、使い忘れを防ぐ。</t>
  </si>
  <si>
    <t>取組の概要</t>
  </si>
  <si>
    <t>取組項目</t>
  </si>
  <si>
    <t>（参考）フードドライブ常設場所</t>
    <rPh sb="1" eb="3">
      <t>サンコウ</t>
    </rPh>
    <rPh sb="11" eb="15">
      <t>ジョウセツバショ</t>
    </rPh>
    <phoneticPr fontId="2"/>
  </si>
  <si>
    <t>取組分野</t>
    <rPh sb="0" eb="2">
      <t>トリクミ</t>
    </rPh>
    <rPh sb="2" eb="4">
      <t>ブンヤ</t>
    </rPh>
    <phoneticPr fontId="2"/>
  </si>
  <si>
    <t>使い切れるサイズのパック商品を選択する</t>
  </si>
  <si>
    <t>買い物に関する取組</t>
    <rPh sb="0" eb="1">
      <t>カ</t>
    </rPh>
    <rPh sb="2" eb="3">
      <t>モノ</t>
    </rPh>
    <rPh sb="4" eb="5">
      <t>カン</t>
    </rPh>
    <rPh sb="7" eb="9">
      <t>トリクミ</t>
    </rPh>
    <phoneticPr fontId="2"/>
  </si>
  <si>
    <t>　1週間、チャレンジします。</t>
    <rPh sb="2" eb="4">
      <t>シュウカン</t>
    </rPh>
    <phoneticPr fontId="2"/>
  </si>
  <si>
    <t>https://www.city.kashiwazaki.lg.jp/soshikiichiran/fukushihokembu/fukushika/1/1/43564.html</t>
  </si>
  <si>
    <t>冷蔵庫の開閉を減らす</t>
  </si>
  <si>
    <t>すぐ食べる食品は陳列棚の前の列から取る（てまえどり）</t>
  </si>
  <si>
    <t>食べきれなかった料理は、持ち帰り用容器で持ち帰る</t>
  </si>
  <si>
    <t>生ごみの減量・処理の工夫に関する取組</t>
  </si>
  <si>
    <t>とても減ったと感じる</t>
  </si>
  <si>
    <t>ｇ　←（食品ロス削減量）g×0.34（CO2排出係数）</t>
    <rPh sb="4" eb="8">
      <t>ショクヒ</t>
    </rPh>
    <rPh sb="8" eb="11">
      <t>サクゲ</t>
    </rPh>
    <rPh sb="22" eb="24">
      <t>ハイシュツ</t>
    </rPh>
    <rPh sb="24" eb="26">
      <t>ケイスウ</t>
    </rPh>
    <phoneticPr fontId="2"/>
  </si>
  <si>
    <t>あまり変わらない</t>
  </si>
  <si>
    <t>全く変わらない</t>
  </si>
  <si>
    <t>4.振り返り</t>
    <rPh sb="2" eb="3">
      <t>フ</t>
    </rPh>
    <rPh sb="4" eb="5">
      <t>カエ</t>
    </rPh>
    <phoneticPr fontId="2"/>
  </si>
  <si>
    <t>料理を残さず食べきる</t>
  </si>
  <si>
    <t>予定に合わせて適量を作る</t>
  </si>
  <si>
    <t>庫内温度の上昇を防ぐことで、食品の鮮度劣化を防ぐ。
省エネ効果も期待できる。</t>
  </si>
  <si>
    <t>　食品ロス削減量やCO2削減量を確認し、振り返りアンケートに回答します。</t>
    <rPh sb="1" eb="3">
      <t>ショクヒン</t>
    </rPh>
    <rPh sb="12" eb="15">
      <t>サクゲンリョウ</t>
    </rPh>
    <phoneticPr fontId="2"/>
  </si>
  <si>
    <t xml:space="preserve">	◎（バッチリ！） ： 毎日達成できた</t>
    <rPh sb="12" eb="14">
      <t>マイニチ</t>
    </rPh>
    <rPh sb="14" eb="16">
      <t>タッセイ</t>
    </rPh>
    <phoneticPr fontId="2"/>
  </si>
  <si>
    <t>生ごみの水切りまたは乾燥を徹底する</t>
    <rPh sb="10" eb="12">
      <t>カンソウ</t>
    </rPh>
    <phoneticPr fontId="2"/>
  </si>
  <si>
    <t>外食時に食べきれなかった料理を、自己責任で持ち帰る。</t>
  </si>
  <si>
    <t>鮮度保持袋を使って野菜を長持ちさせる</t>
  </si>
  <si>
    <t>買い物前にリストを作る</t>
  </si>
  <si>
    <t>外食時は自分の空腹具合に合わせて「ごはん少なめで」「ハーフサイズで」と注文し、食べ残しを防ぐ。</t>
    <rPh sb="35" eb="37">
      <t>チュウモン</t>
    </rPh>
    <phoneticPr fontId="2"/>
  </si>
  <si>
    <t>冷蔵庫内は、期限が近い食品を手前に置く</t>
    <rPh sb="0" eb="3">
      <t>レイゾウコ</t>
    </rPh>
    <rPh sb="3" eb="4">
      <t>ナイ</t>
    </rPh>
    <phoneticPr fontId="2"/>
  </si>
  <si>
    <t>野菜の皮やヘタも料理に使う</t>
  </si>
  <si>
    <t>1.期間</t>
    <rPh sb="2" eb="4">
      <t>キカン</t>
    </rPh>
    <phoneticPr fontId="2"/>
  </si>
  <si>
    <t>特にない</t>
    <rPh sb="0" eb="1">
      <t>トク</t>
    </rPh>
    <phoneticPr fontId="2"/>
  </si>
  <si>
    <t>外食時、食べ切れる量を注文</t>
    <rPh sb="0" eb="2">
      <t>ガイショク</t>
    </rPh>
    <rPh sb="2" eb="3">
      <t>ジ</t>
    </rPh>
    <rPh sb="4" eb="5">
      <t>タ</t>
    </rPh>
    <rPh sb="6" eb="7">
      <t>キ</t>
    </rPh>
    <rPh sb="9" eb="10">
      <t>リョウ</t>
    </rPh>
    <rPh sb="11" eb="13">
      <t>チュウモン</t>
    </rPh>
    <phoneticPr fontId="2"/>
  </si>
  <si>
    <t>冷蔵庫内を整理し、早く使う必要がある食品を冷蔵庫の見やすい位置に置く</t>
  </si>
  <si>
    <t>■ 目的</t>
  </si>
  <si>
    <t>　期間終了後、各項目についてどれくらい実践できたか、自己評価（◎～×）を記入します。</t>
    <rPh sb="1" eb="3">
      <t>キカン</t>
    </rPh>
    <rPh sb="3" eb="6">
      <t>シュウリョウゴ</t>
    </rPh>
    <phoneticPr fontId="2"/>
  </si>
  <si>
    <t xml:space="preserve">   参加人数</t>
  </si>
  <si>
    <t>■ 食品ロスとは</t>
    <rPh sb="2" eb="4">
      <t>ショクヒン</t>
    </rPh>
    <phoneticPr fontId="2"/>
  </si>
  <si>
    <t>食事メニューの計画や買い物のリストを作ってから、買い物をする</t>
  </si>
  <si>
    <t>■ 取組のやり方</t>
    <rPh sb="2" eb="4">
      <t>トリクミ</t>
    </rPh>
    <rPh sb="7" eb="8">
      <t>カタ</t>
    </rPh>
    <phoneticPr fontId="2"/>
  </si>
  <si>
    <t>冷蔵庫（食料品の保管）に関する取組</t>
  </si>
  <si>
    <t>食事の際、食卓に出た料理や作った料理を食べ切る。</t>
    <rPh sb="19" eb="20">
      <t>タ</t>
    </rPh>
    <rPh sb="21" eb="22">
      <t>キ</t>
    </rPh>
    <phoneticPr fontId="2"/>
  </si>
  <si>
    <t>■CO2削減量</t>
  </si>
  <si>
    <t>3.記録</t>
    <rPh sb="2" eb="4">
      <t>キロク</t>
    </rPh>
    <phoneticPr fontId="2"/>
  </si>
  <si>
    <t>各項目について、期間中の達成度を以下の4段階で判定してください。</t>
    <rPh sb="8" eb="11">
      <t>キカンナカ</t>
    </rPh>
    <phoneticPr fontId="2"/>
  </si>
  <si>
    <t>野菜専用の鮮度保持袋などを活用し、生鮮野菜の劣化を抑制する。</t>
  </si>
  <si>
    <t>野菜等の鮮度を長持ちさせる袋を使う</t>
  </si>
  <si>
    <t>冷蔵庫内の温度が上がらないよう開ける頻度を最低限にする</t>
  </si>
  <si>
    <t>食事の際に食べ残さない</t>
  </si>
  <si>
    <t>野菜などの皮やヘタなどを料理に使う</t>
  </si>
  <si>
    <t>生ごみとして捨てる前に、しっかり水を切ったり乾燥させたりして、ごみの量（重さ）を減らす。</t>
  </si>
  <si>
    <t>Q3. Q2以外で実践できそうな取組があれば記入してください（自由記載）</t>
    <rPh sb="6" eb="8">
      <t>イガイ</t>
    </rPh>
    <rPh sb="9" eb="11">
      <t>ジッセン</t>
    </rPh>
    <rPh sb="16" eb="18">
      <t>トリクミ</t>
    </rPh>
    <rPh sb="22" eb="24">
      <t>キニュウ</t>
    </rPh>
    <rPh sb="31" eb="35">
      <t>ジユウキサイ</t>
    </rPh>
    <phoneticPr fontId="2"/>
  </si>
  <si>
    <t>食べ切れるように、小分けや少量パックのものを買う</t>
    <rPh sb="2" eb="3">
      <t>キ</t>
    </rPh>
    <phoneticPr fontId="2"/>
  </si>
  <si>
    <t>すぐに食べる場合は、賞味・消費期限が近い手前の商品を選び、店舗での廃棄を防ぐ</t>
  </si>
  <si>
    <t>Q1. 今回の取組で、食品ロス（ごみの量）が減った実感はありましたか？</t>
  </si>
  <si>
    <t>Q2. 今後もご自身の生活で実践できそうな取組があれば教えてください。（複数回答可）</t>
    <rPh sb="4" eb="6">
      <t>コンゴ</t>
    </rPh>
    <rPh sb="8" eb="10">
      <t>ジシン</t>
    </rPh>
    <rPh sb="11" eb="13">
      <t>セイカツ</t>
    </rPh>
    <rPh sb="14" eb="16">
      <t>ジッセン</t>
    </rPh>
    <rPh sb="21" eb="23">
      <t>トリクミ</t>
    </rPh>
    <rPh sb="27" eb="28">
      <t>オシ</t>
    </rPh>
    <phoneticPr fontId="2"/>
  </si>
  <si>
    <t>不要となった食品の寄附</t>
  </si>
  <si>
    <t>（補足）</t>
    <rPh sb="1" eb="3">
      <t>ホソク</t>
    </rPh>
    <phoneticPr fontId="2"/>
  </si>
  <si>
    <t xml:space="preserve">	〇（まあまあ） 　： 4～6日達成できた</t>
    <rPh sb="15" eb="16">
      <t>ニチ</t>
    </rPh>
    <rPh sb="16" eb="18">
      <t>タッセイ</t>
    </rPh>
    <phoneticPr fontId="2"/>
  </si>
  <si>
    <t xml:space="preserve">	△（あと少し） 　： 1～3日達成できた</t>
    <rPh sb="15" eb="16">
      <t>ニチ</t>
    </rPh>
    <rPh sb="16" eb="18">
      <t>タッセイ</t>
    </rPh>
    <phoneticPr fontId="2"/>
  </si>
  <si>
    <t xml:space="preserve">	×（残念…） 　　： 全くできなかった</t>
  </si>
  <si>
    <t>■ 評価の目安</t>
    <rPh sb="5" eb="7">
      <t>メヤス</t>
    </rPh>
    <phoneticPr fontId="2"/>
  </si>
  <si>
    <t>CO2排出係数の算出根拠：市の焼却施設のごみ焼却量（21,500t）とCO2排出量（7,400t）から1g当たりの係数を算出しています。</t>
    <rPh sb="10" eb="12">
      <t>コンキョ</t>
    </rPh>
    <phoneticPr fontId="2"/>
  </si>
  <si>
    <t>この取組は、家庭から出る「食品ロス」を減らすために、日々の行動を見直すきっかけづくりを目的としています。「もったいない」の心を大切に、おいしい「ごっつぉ（ご馳走）」を最後まで味わい尽くすことで、環境にも家計にも優しいライフスタイルを目指しましょう。</t>
  </si>
  <si>
    <t>1～6日の取組であっても、その効果や状態が1週間維持できている場合は、「◎」と評価してください。例えば、期間内に1度だけ買い物に行った場合、リストをつくって1週間分のまとめ買いを行った場合は「◎」と評価してください。</t>
    <rPh sb="3" eb="4">
      <t>ニチ</t>
    </rPh>
    <phoneticPr fontId="2"/>
  </si>
  <si>
    <t>「残さんごっつぉ！1週間チャレンジ」（個人用）</t>
    <rPh sb="19" eb="21">
      <t>コジン</t>
    </rPh>
    <rPh sb="21" eb="22">
      <t>ヨウ</t>
    </rPh>
    <phoneticPr fontId="2"/>
  </si>
  <si>
    <t>2.取組</t>
    <rPh sb="2" eb="4">
      <t>トリクミ</t>
    </rPh>
    <phoneticPr fontId="2"/>
  </si>
  <si>
    <t>　「取組項目」に書かれている内容を意識しながら実践します。</t>
    <rPh sb="23" eb="25">
      <t>ジッセン</t>
    </rPh>
    <phoneticPr fontId="2"/>
  </si>
  <si>
    <t>　従業員お一人のみの参加でも、従業員とそのご家族の参加でもどちらでも構いません。</t>
    <rPh sb="1" eb="4">
      <t>ジュウギョウイン</t>
    </rPh>
    <rPh sb="5" eb="7">
      <t>ヒトリ</t>
    </rPh>
    <rPh sb="10" eb="12">
      <t>サンカ</t>
    </rPh>
    <rPh sb="15" eb="18">
      <t>ジュウギョウイン</t>
    </rPh>
    <rPh sb="22" eb="24">
      <t>カゾク</t>
    </rPh>
    <rPh sb="25" eb="27">
      <t>サンカ</t>
    </rPh>
    <rPh sb="34" eb="35">
      <t>カマ</t>
    </rPh>
    <phoneticPr fontId="2"/>
  </si>
  <si>
    <t>振り返り</t>
    <rPh sb="0" eb="1">
      <t>フ</t>
    </rPh>
    <rPh sb="2" eb="3">
      <t>カエ</t>
    </rPh>
    <phoneticPr fontId="2"/>
  </si>
  <si>
    <t>食品ロス
削減量(g)/週</t>
    <rPh sb="0" eb="2">
      <t>ショクヒン</t>
    </rPh>
    <rPh sb="5" eb="8">
      <t>サクゲンリョウ</t>
    </rPh>
    <rPh sb="12" eb="13">
      <t>シュウ</t>
    </rPh>
    <phoneticPr fontId="2"/>
  </si>
  <si>
    <t>参考：食品ロス削減量の算定について
一般家庭の食品ロスは、1人1日約100g発生するとされ、期限切れ・品質劣化・食べ残し・過剰除去などが主な原因です。
取組の効果は重なり合うため、原因ごとに「削減できる上限」を設けて算定し、合計の削減量が1人当たり100g/日を超えないように推計しています。</t>
    <rPh sb="0" eb="2">
      <t>サンコウ</t>
    </rPh>
    <rPh sb="3" eb="5">
      <t>ショクヒン</t>
    </rPh>
    <rPh sb="7" eb="10">
      <t>サクゲンリョウ</t>
    </rPh>
    <rPh sb="11" eb="13">
      <t>サンテイ</t>
    </rPh>
    <phoneticPr fontId="2"/>
  </si>
  <si>
    <t>個人用取組シート</t>
    <rPh sb="0" eb="3">
      <t>コジンヨウ</t>
    </rPh>
    <rPh sb="3" eb="5">
      <t>トリクミ</t>
    </rPh>
    <phoneticPr fontId="2"/>
  </si>
  <si>
    <t>生ごみの水切り（ひと絞り）または乾燥させて、重さを減らす</t>
    <rPh sb="10" eb="11">
      <t>シボ</t>
    </rPh>
    <phoneticPr fontId="2"/>
  </si>
  <si>
    <t>■食品ロス削減量</t>
  </si>
  <si>
    <t>献立を考え、買い物リストを作ることで、過剰在庫や使い残し、衝動買いや重複買いによる廃棄を
防ぐ。</t>
  </si>
  <si>
    <t>【参加人数を入力すると、食品ロス削減量とCO2削減量が分かります】</t>
    <rPh sb="1" eb="5">
      <t>サンカニ</t>
    </rPh>
    <rPh sb="6" eb="8">
      <t>ニュ</t>
    </rPh>
    <rPh sb="27" eb="28">
      <t>ワ</t>
    </rPh>
    <phoneticPr fontId="2"/>
  </si>
  <si>
    <t>食べ切れる量で注文する</t>
    <rPh sb="0" eb="1">
      <t>タ</t>
    </rPh>
    <rPh sb="2" eb="3">
      <t>キ</t>
    </rPh>
    <rPh sb="5" eb="6">
      <t>リョウ</t>
    </rPh>
    <rPh sb="7" eb="9">
      <t>チュウモン</t>
    </rPh>
    <phoneticPr fontId="2"/>
  </si>
  <si>
    <t>食べ切れるサイズの商品を選ぶ</t>
    <rPh sb="2" eb="3">
      <t>キ</t>
    </rPh>
    <rPh sb="9" eb="11">
      <t>ショウヒン</t>
    </rPh>
    <phoneticPr fontId="2"/>
  </si>
  <si>
    <t>外食時、食べ切れなかった料理の持ち帰り</t>
    <rPh sb="0" eb="3">
      <t>ガイショクジ</t>
    </rPh>
    <rPh sb="4" eb="5">
      <t>タ</t>
    </rPh>
    <rPh sb="12" eb="14">
      <t>リョウリ</t>
    </rPh>
    <rPh sb="15" eb="16">
      <t>モ</t>
    </rPh>
    <rPh sb="17" eb="18">
      <t>カエ</t>
    </rPh>
    <phoneticPr fontId="2"/>
  </si>
  <si>
    <t>1週間の
取組結果
(1つを選択)</t>
    <rPh sb="1" eb="3">
      <t>シュウカン</t>
    </rPh>
    <rPh sb="7" eb="9">
      <t>ケッカ</t>
    </rPh>
    <rPh sb="14" eb="16">
      <t>センタク</t>
    </rPh>
    <phoneticPr fontId="2"/>
  </si>
  <si>
    <t>「急な外食」等による食べ残しを防ぐため事前に家族の予定を確認して調理量を調整する。
計量カップ等を使って適量を作る（特に味噌汁などの汁物）。目分量ではなく正確に計量し、作り過ぎを防ぐ。</t>
    <rPh sb="86" eb="87">
      <t>ス</t>
    </rPh>
    <phoneticPr fontId="2"/>
  </si>
  <si>
    <t>家族の予定や体調を確認して必要な分量を量り、料理を作り過ぎないようにする</t>
    <rPh sb="27" eb="28">
      <t>ス</t>
    </rPh>
    <phoneticPr fontId="2"/>
  </si>
  <si>
    <t xml:space="preserve">本来食べられるにもかかわらず、捨てられてしまう食品のことです。
大きく分けて「食べ残し」、手つかずで捨てられる「直接廃棄」、野菜の皮などを厚くむき過ぎる「過剰除去」の3つがあります。
</t>
    <rPh sb="58" eb="60">
      <t>ハイキ</t>
    </rPh>
    <phoneticPr fontId="2"/>
  </si>
  <si>
    <t>食品ロス
削減量(g)/日</t>
    <rPh sb="0" eb="2">
      <t>ショクヒン</t>
    </rPh>
    <rPh sb="5" eb="8">
      <t>サクゲンリョウ</t>
    </rPh>
    <rPh sb="12" eb="13">
      <t>ヒ</t>
    </rPh>
    <phoneticPr fontId="2"/>
  </si>
  <si>
    <t>過剰除去（むき過ぎ）を防ぎ、皮ごと調理する「エコ・クッキング」を実践し、可食部の廃棄を
抑える。</t>
    <rPh sb="7" eb="8">
      <t>ス</t>
    </rPh>
    <phoneticPr fontId="2"/>
  </si>
  <si>
    <t>取組結果</t>
    <rPh sb="2" eb="4">
      <t>ケッカ</t>
    </rPh>
    <phoneticPr fontId="2"/>
  </si>
  <si>
    <t>食品ロス削減量</t>
    <rPh sb="0" eb="2">
      <t>ショクヒン</t>
    </rPh>
    <phoneticPr fontId="2"/>
  </si>
  <si>
    <r>
      <t>人　</t>
    </r>
    <r>
      <rPr>
        <sz val="9"/>
        <color theme="1"/>
        <rFont val="游ゴシック"/>
        <family val="3"/>
        <charset val="128"/>
      </rPr>
      <t>※従業員のご家族も一緒に参加した場合は、参加人数に含めてください</t>
    </r>
    <rPh sb="0" eb="1">
      <t>ニン</t>
    </rPh>
    <phoneticPr fontId="2"/>
  </si>
  <si>
    <t>ｇ　←（参加人数）人×食品ロス削減量/gの週の合計</t>
    <rPh sb="4" eb="6">
      <t>サンカ</t>
    </rPh>
    <rPh sb="6" eb="8">
      <t>ニンズウ</t>
    </rPh>
    <rPh sb="9" eb="10">
      <t>ニン</t>
    </rPh>
    <rPh sb="11" eb="15">
      <t>ショクヒ</t>
    </rPh>
    <rPh sb="15" eb="18">
      <t>サクゲ</t>
    </rPh>
    <rPh sb="21" eb="22">
      <t>シュウ</t>
    </rPh>
    <rPh sb="23" eb="25">
      <t>ゴウケイ</t>
    </rPh>
    <phoneticPr fontId="2"/>
  </si>
  <si>
    <t>合計</t>
    <rPh sb="0" eb="2">
      <t>ゴウケイ</t>
    </rPh>
    <phoneticPr fontId="2"/>
  </si>
  <si>
    <t>少し減ったと感じる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</si>
</sst>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3"/>
      <scheme val="minor"/>
    </font>
    <font>
      <sz val="11"/>
      <color theme="1"/>
      <name val="游ゴシック"/>
      <family val="3"/>
      <scheme val="minor"/>
    </font>
    <font>
      <sz val="6"/>
      <name val="游ゴシック"/>
      <family val="3"/>
    </font>
    <font>
      <sz val="11"/>
      <color theme="1"/>
      <name val="Meiryo UI"/>
      <family val="3"/>
    </font>
    <font>
      <b/>
      <sz val="16"/>
      <name val="Meiryo UI"/>
      <family val="3"/>
    </font>
    <font>
      <b/>
      <sz val="11"/>
      <color theme="1"/>
      <name val="Meiryo UI"/>
      <family val="3"/>
    </font>
    <font>
      <sz val="10.5"/>
      <color rgb="FF000000"/>
      <name val="BIZ UDPゴシック"/>
      <family val="3"/>
    </font>
    <font>
      <sz val="11"/>
      <name val="游ゴシック"/>
      <family val="3"/>
      <scheme val="minor"/>
    </font>
    <font>
      <sz val="11"/>
      <name val="Meiryo UI"/>
      <family val="3"/>
    </font>
    <font>
      <sz val="12"/>
      <color theme="1"/>
      <name val="游ゴシック"/>
      <family val="3"/>
      <scheme val="minor"/>
    </font>
    <font>
      <b/>
      <sz val="10.5"/>
      <color rgb="FF000000"/>
      <name val="Meiryo UI"/>
      <family val="3"/>
    </font>
    <font>
      <sz val="11"/>
      <color rgb="FF000000"/>
      <name val="Meiryo UI"/>
      <family val="3"/>
    </font>
    <font>
      <b/>
      <sz val="11"/>
      <color rgb="FF000000"/>
      <name val="Meiryo UI"/>
      <family val="3"/>
    </font>
    <font>
      <sz val="12"/>
      <color rgb="FF000000"/>
      <name val="Meiryo UI"/>
      <family val="3"/>
    </font>
    <font>
      <sz val="12"/>
      <color theme="1"/>
      <name val="Meiryo UI"/>
      <family val="3"/>
    </font>
    <font>
      <sz val="14"/>
      <color rgb="FF000000"/>
      <name val="Meiryo UI"/>
      <family val="3"/>
    </font>
    <font>
      <b/>
      <sz val="10"/>
      <color rgb="FF000000"/>
      <name val="Meiryo UI"/>
      <family val="3"/>
    </font>
    <font>
      <sz val="10"/>
      <color theme="1"/>
      <name val="Meiryo UI"/>
      <family val="3"/>
    </font>
    <font>
      <sz val="10.5"/>
      <color theme="1"/>
      <name val="游ゴシック"/>
      <family val="3"/>
      <scheme val="minor"/>
    </font>
    <font>
      <b/>
      <sz val="12"/>
      <color rgb="FF000000"/>
      <name val="Meiryo UI"/>
      <family val="3"/>
    </font>
    <font>
      <sz val="10.5"/>
      <color rgb="FF000000"/>
      <name val="Meiryo UI"/>
      <family val="3"/>
    </font>
    <font>
      <u/>
      <sz val="11"/>
      <color theme="10"/>
      <name val="游ゴシック"/>
      <family val="2"/>
      <scheme val="minor"/>
    </font>
    <font>
      <u/>
      <sz val="10.5"/>
      <color theme="10"/>
      <name val="游ゴシック"/>
      <family val="3"/>
      <scheme val="minor"/>
    </font>
    <font>
      <sz val="12"/>
      <name val="Meiryo UI"/>
      <family val="3"/>
    </font>
    <font>
      <sz val="10.5"/>
      <color theme="1"/>
      <name val="Meiryo UI"/>
      <family val="3"/>
    </font>
    <font>
      <sz val="10.5"/>
      <name val="Meiryo UI"/>
      <family val="3"/>
    </font>
    <font>
      <sz val="9"/>
      <color theme="1"/>
      <name val="游ゴシック"/>
      <family val="3"/>
      <charset val="128"/>
    </font>
  </fonts>
  <fills count="8">
    <fill>
      <patternFill patternType="none"/>
    </fill>
    <fill>
      <patternFill patternType="gray125"/>
    </fill>
    <fill>
      <patternFill patternType="solid">
        <fgColor theme="7" tint="0.79998168889431442"/>
        <bgColor indexed="64"/>
      </patternFill>
    </fill>
    <fill>
      <patternFill patternType="solid">
        <fgColor rgb="FFD9D9D9"/>
        <bgColor indexed="64"/>
      </patternFill>
    </fill>
    <fill>
      <patternFill patternType="solid">
        <fgColor theme="0"/>
        <bgColor indexed="64"/>
      </patternFill>
    </fill>
    <fill>
      <patternFill patternType="solid">
        <fgColor rgb="FFFFFFBE"/>
        <bgColor indexed="64"/>
      </patternFill>
    </fill>
    <fill>
      <patternFill patternType="solid">
        <fgColor theme="0" tint="-0.13998840296639911"/>
        <bgColor indexed="64"/>
      </patternFill>
    </fill>
    <fill>
      <patternFill patternType="solid">
        <fgColor theme="0" tint="-0.249977111117893"/>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medium">
        <color indexed="64"/>
      </left>
      <right style="medium">
        <color indexed="64"/>
      </right>
      <top style="dotted">
        <color indexed="64"/>
      </top>
      <bottom style="medium">
        <color indexed="64"/>
      </bottom>
      <diagonal/>
    </border>
  </borders>
  <cellStyleXfs count="3">
    <xf numFmtId="0" fontId="0" fillId="0" borderId="0">
      <alignment vertical="center"/>
    </xf>
    <xf numFmtId="0" fontId="1" fillId="0" borderId="0"/>
    <xf numFmtId="0" fontId="21" fillId="0" borderId="0" applyNumberFormat="0" applyFill="0" applyBorder="0" applyAlignment="0" applyProtection="0">
      <alignment vertical="center"/>
    </xf>
  </cellStyleXfs>
  <cellXfs count="127">
    <xf numFmtId="0" fontId="0" fillId="0" borderId="0" xfId="0">
      <alignment vertical="center"/>
    </xf>
    <xf numFmtId="0" fontId="3" fillId="0" borderId="0" xfId="0" applyFont="1">
      <alignment vertical="center"/>
    </xf>
    <xf numFmtId="0" fontId="4" fillId="0" borderId="0" xfId="1" applyFont="1"/>
    <xf numFmtId="0" fontId="3" fillId="0" borderId="0" xfId="1" applyFont="1"/>
    <xf numFmtId="0" fontId="3" fillId="0" borderId="0" xfId="1" applyFont="1" applyAlignment="1">
      <alignment vertical="top" wrapText="1"/>
    </xf>
    <xf numFmtId="0" fontId="0" fillId="0" borderId="0" xfId="0" applyAlignment="1">
      <alignment vertical="top" wrapText="1"/>
    </xf>
    <xf numFmtId="0" fontId="5" fillId="0" borderId="0" xfId="0" applyFont="1">
      <alignment vertical="center"/>
    </xf>
    <xf numFmtId="0" fontId="6" fillId="2" borderId="6" xfId="0" applyFont="1" applyFill="1" applyBorder="1" applyAlignment="1">
      <alignment horizontal="center" vertical="center" wrapText="1"/>
    </xf>
    <xf numFmtId="0" fontId="7" fillId="0" borderId="0" xfId="0" applyFont="1">
      <alignment vertical="center"/>
    </xf>
    <xf numFmtId="0" fontId="8" fillId="0" borderId="0" xfId="0" applyFont="1">
      <alignment vertical="center"/>
    </xf>
    <xf numFmtId="0" fontId="9" fillId="0" borderId="0" xfId="0" applyFont="1">
      <alignment vertical="center"/>
    </xf>
    <xf numFmtId="0" fontId="13" fillId="0" borderId="0" xfId="0" applyFont="1">
      <alignment vertical="center"/>
    </xf>
    <xf numFmtId="0" fontId="14" fillId="0" borderId="0" xfId="0" applyFont="1">
      <alignment vertical="center"/>
    </xf>
    <xf numFmtId="0" fontId="9" fillId="5" borderId="27" xfId="0" applyFont="1" applyFill="1" applyBorder="1">
      <alignment vertical="center"/>
    </xf>
    <xf numFmtId="0" fontId="9" fillId="6" borderId="0" xfId="0" applyFont="1" applyFill="1">
      <alignment vertical="center"/>
    </xf>
    <xf numFmtId="0" fontId="3" fillId="6" borderId="0" xfId="0" applyFont="1" applyFill="1">
      <alignment vertical="center"/>
    </xf>
    <xf numFmtId="0" fontId="3" fillId="0" borderId="0" xfId="0" applyFont="1" applyAlignment="1">
      <alignment horizontal="center" vertical="center" wrapText="1" shrinkToFit="1"/>
    </xf>
    <xf numFmtId="0" fontId="3" fillId="0" borderId="0" xfId="0" applyFont="1" applyAlignment="1">
      <alignment horizontal="center" vertical="center"/>
    </xf>
    <xf numFmtId="0" fontId="17" fillId="7" borderId="37" xfId="0" applyFont="1" applyFill="1" applyBorder="1" applyAlignment="1">
      <alignment horizontal="center" vertical="center" wrapText="1" shrinkToFit="1"/>
    </xf>
    <xf numFmtId="0" fontId="3" fillId="0" borderId="0" xfId="0" applyFont="1" applyAlignment="1">
      <alignment horizontal="right" vertical="center"/>
    </xf>
    <xf numFmtId="0" fontId="3" fillId="2" borderId="37" xfId="0" applyFont="1" applyFill="1" applyBorder="1">
      <alignment vertical="center"/>
    </xf>
    <xf numFmtId="0" fontId="11" fillId="2" borderId="3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42"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18" fillId="0" borderId="0" xfId="0" applyFont="1">
      <alignment vertical="center"/>
    </xf>
    <xf numFmtId="0" fontId="22" fillId="0" borderId="0" xfId="2" applyFont="1">
      <alignment vertical="center"/>
    </xf>
    <xf numFmtId="0" fontId="21" fillId="0" borderId="0" xfId="2">
      <alignment vertical="center"/>
    </xf>
    <xf numFmtId="0" fontId="23" fillId="0" borderId="0" xfId="0" applyFont="1" applyAlignment="1">
      <alignment horizontal="center" vertical="center"/>
    </xf>
    <xf numFmtId="0" fontId="21" fillId="0" borderId="0" xfId="2" applyBorder="1" applyAlignment="1">
      <alignment horizontal="center" vertical="center" wrapText="1"/>
    </xf>
    <xf numFmtId="0" fontId="24" fillId="0" borderId="0" xfId="0" applyFont="1">
      <alignment vertical="center"/>
    </xf>
    <xf numFmtId="0" fontId="20" fillId="0" borderId="1" xfId="0" applyFont="1" applyBorder="1" applyAlignment="1">
      <alignment vertical="center" wrapText="1"/>
    </xf>
    <xf numFmtId="0" fontId="24" fillId="0" borderId="1" xfId="0" applyFont="1" applyBorder="1" applyAlignment="1">
      <alignment vertical="center" wrapText="1"/>
    </xf>
    <xf numFmtId="0" fontId="20" fillId="0" borderId="0" xfId="0" applyFont="1" applyAlignment="1">
      <alignment vertical="center" wrapText="1"/>
    </xf>
    <xf numFmtId="0" fontId="20" fillId="0" borderId="5" xfId="0" applyFont="1" applyBorder="1" applyAlignment="1">
      <alignment vertical="center" wrapText="1"/>
    </xf>
    <xf numFmtId="0" fontId="25" fillId="0" borderId="5" xfId="0" applyFont="1" applyBorder="1" applyAlignment="1">
      <alignment vertical="center" wrapText="1"/>
    </xf>
    <xf numFmtId="0" fontId="3" fillId="0" borderId="0" xfId="1" applyFont="1" applyAlignment="1">
      <alignment wrapText="1"/>
    </xf>
    <xf numFmtId="0" fontId="0" fillId="0" borderId="0" xfId="0" applyAlignment="1">
      <alignment vertical="center" wrapText="1"/>
    </xf>
    <xf numFmtId="0" fontId="3" fillId="0" borderId="0" xfId="1" applyFont="1" applyAlignment="1">
      <alignment vertical="top" wrapText="1"/>
    </xf>
    <xf numFmtId="0" fontId="0" fillId="0" borderId="0" xfId="0" applyAlignment="1">
      <alignment vertical="top" wrapText="1"/>
    </xf>
    <xf numFmtId="0" fontId="3" fillId="0" borderId="5" xfId="0" applyFont="1" applyBorder="1" applyAlignment="1">
      <alignment vertical="top" wrapText="1"/>
    </xf>
    <xf numFmtId="0" fontId="0" fillId="0" borderId="15" xfId="0" applyBorder="1" applyAlignment="1">
      <alignment vertical="top"/>
    </xf>
    <xf numFmtId="0" fontId="0" fillId="0" borderId="16" xfId="0" applyBorder="1" applyAlignment="1">
      <alignment vertical="top"/>
    </xf>
    <xf numFmtId="0" fontId="11" fillId="0" borderId="33" xfId="0" applyFont="1"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3" fillId="0" borderId="0" xfId="0" applyFont="1" applyAlignment="1">
      <alignment vertical="center" wrapText="1"/>
    </xf>
    <xf numFmtId="0" fontId="11" fillId="4" borderId="7" xfId="0"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25" xfId="0" applyFont="1" applyFill="1" applyBorder="1" applyAlignment="1">
      <alignment horizontal="left" vertical="center" wrapText="1"/>
    </xf>
    <xf numFmtId="0" fontId="11" fillId="4" borderId="19" xfId="0" applyFont="1" applyFill="1" applyBorder="1" applyAlignment="1">
      <alignment horizontal="left" vertical="center" wrapText="1"/>
    </xf>
    <xf numFmtId="0" fontId="11" fillId="4" borderId="26" xfId="0" applyFont="1" applyFill="1" applyBorder="1" applyAlignment="1">
      <alignment horizontal="left" vertical="center" wrapText="1"/>
    </xf>
    <xf numFmtId="0" fontId="3" fillId="0" borderId="17" xfId="0" applyFont="1" applyBorder="1" applyAlignment="1">
      <alignment horizontal="left" vertical="center" wrapText="1"/>
    </xf>
    <xf numFmtId="0" fontId="3" fillId="0" borderId="22" xfId="0" applyFont="1" applyBorder="1" applyAlignment="1">
      <alignment horizontal="left" vertical="center" wrapText="1"/>
    </xf>
    <xf numFmtId="0" fontId="3" fillId="0" borderId="20" xfId="0" applyFont="1" applyBorder="1" applyAlignment="1">
      <alignment horizontal="left" vertical="center" wrapText="1"/>
    </xf>
    <xf numFmtId="0" fontId="3" fillId="0" borderId="25" xfId="0" applyFont="1" applyBorder="1" applyAlignment="1">
      <alignment horizontal="left" vertical="center" wrapText="1"/>
    </xf>
    <xf numFmtId="0" fontId="3" fillId="0" borderId="21" xfId="0" applyFont="1" applyBorder="1" applyAlignment="1">
      <alignment horizontal="left" vertical="center" wrapText="1"/>
    </xf>
    <xf numFmtId="0" fontId="3" fillId="0" borderId="26" xfId="0" applyFont="1" applyBorder="1" applyAlignment="1">
      <alignment horizontal="left" vertical="center" wrapText="1"/>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4" borderId="29" xfId="0" applyFont="1" applyFill="1" applyBorder="1" applyAlignment="1">
      <alignment horizontal="left" vertical="center" wrapText="1"/>
    </xf>
    <xf numFmtId="0" fontId="11" fillId="4" borderId="30" xfId="0" applyFont="1" applyFill="1" applyBorder="1" applyAlignment="1">
      <alignment horizontal="left" vertical="center" wrapText="1"/>
    </xf>
    <xf numFmtId="0" fontId="11" fillId="4" borderId="31" xfId="0" applyFont="1" applyFill="1" applyBorder="1" applyAlignment="1">
      <alignment horizontal="left" vertical="center" wrapText="1"/>
    </xf>
    <xf numFmtId="0" fontId="15" fillId="2" borderId="33" xfId="0" applyFont="1" applyFill="1" applyBorder="1" applyAlignment="1">
      <alignment horizontal="center" vertical="center" wrapText="1"/>
    </xf>
    <xf numFmtId="0" fontId="11" fillId="4" borderId="29" xfId="0" applyFont="1" applyFill="1" applyBorder="1" applyAlignment="1">
      <alignment horizontal="left" vertical="top" wrapText="1"/>
    </xf>
    <xf numFmtId="0" fontId="11" fillId="4" borderId="30" xfId="0" applyFont="1" applyFill="1" applyBorder="1" applyAlignment="1">
      <alignment horizontal="left" vertical="top" wrapText="1"/>
    </xf>
    <xf numFmtId="0" fontId="11" fillId="4" borderId="31" xfId="0" applyFont="1" applyFill="1" applyBorder="1" applyAlignment="1">
      <alignment horizontal="left" vertical="top"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31" xfId="0" applyFont="1" applyFill="1" applyBorder="1" applyAlignment="1">
      <alignment horizontal="left" vertical="center" wrapText="1"/>
    </xf>
    <xf numFmtId="0" fontId="10" fillId="0" borderId="2" xfId="0" applyFont="1" applyBorder="1" applyAlignment="1">
      <alignment horizontal="center" vertical="center" wrapText="1"/>
    </xf>
    <xf numFmtId="0" fontId="10" fillId="0" borderId="32" xfId="0" applyFont="1" applyBorder="1" applyAlignment="1">
      <alignment horizontal="center" vertical="center" wrapText="1"/>
    </xf>
    <xf numFmtId="0" fontId="16" fillId="3" borderId="16"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6" fillId="0" borderId="16" xfId="0" applyFont="1" applyBorder="1" applyAlignment="1">
      <alignment horizontal="center" vertical="center" wrapText="1"/>
    </xf>
    <xf numFmtId="0" fontId="16" fillId="0" borderId="22" xfId="0" applyFont="1" applyBorder="1" applyAlignment="1">
      <alignment horizontal="center" vertical="center" wrapText="1"/>
    </xf>
    <xf numFmtId="0" fontId="11" fillId="0" borderId="36" xfId="0" applyFont="1" applyBorder="1" applyAlignment="1">
      <alignment horizontal="center" vertical="center" wrapText="1"/>
    </xf>
    <xf numFmtId="0" fontId="3" fillId="0" borderId="28" xfId="0" applyFont="1" applyBorder="1" applyAlignment="1">
      <alignment horizontal="right" vertical="center"/>
    </xf>
    <xf numFmtId="0" fontId="13" fillId="0" borderId="0" xfId="0" applyFont="1">
      <alignment vertical="center"/>
    </xf>
    <xf numFmtId="0" fontId="0" fillId="0" borderId="0" xfId="0">
      <alignment vertical="center"/>
    </xf>
    <xf numFmtId="0" fontId="13" fillId="0" borderId="0" xfId="0" applyFont="1" applyAlignment="1">
      <alignment horizontal="left" vertical="center" shrinkToFit="1"/>
    </xf>
    <xf numFmtId="0" fontId="0" fillId="0" borderId="0" xfId="0" applyAlignment="1">
      <alignment horizontal="left" vertical="center" shrinkToFit="1"/>
    </xf>
    <xf numFmtId="0" fontId="10" fillId="3" borderId="17"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0" fillId="0" borderId="7" xfId="0" applyBorder="1" applyAlignment="1">
      <alignment vertical="top"/>
    </xf>
    <xf numFmtId="0" fontId="0" fillId="0" borderId="10" xfId="0" applyBorder="1" applyAlignment="1">
      <alignment vertical="top"/>
    </xf>
    <xf numFmtId="0" fontId="0" fillId="0" borderId="12" xfId="0" applyBorder="1" applyAlignment="1">
      <alignment vertical="top"/>
    </xf>
    <xf numFmtId="0" fontId="0" fillId="0" borderId="8" xfId="0" applyBorder="1" applyAlignment="1">
      <alignment vertical="top"/>
    </xf>
    <xf numFmtId="0" fontId="0" fillId="0" borderId="0" xfId="0" applyAlignment="1">
      <alignment vertical="top"/>
    </xf>
    <xf numFmtId="0" fontId="0" fillId="0" borderId="13" xfId="0" applyBorder="1" applyAlignment="1">
      <alignment vertical="top"/>
    </xf>
    <xf numFmtId="0" fontId="0" fillId="0" borderId="9" xfId="0" applyBorder="1" applyAlignment="1">
      <alignment vertical="top"/>
    </xf>
    <xf numFmtId="0" fontId="0" fillId="0" borderId="11" xfId="0" applyBorder="1" applyAlignment="1">
      <alignment vertical="top"/>
    </xf>
    <xf numFmtId="0" fontId="0" fillId="0" borderId="14" xfId="0" applyBorder="1" applyAlignment="1">
      <alignment vertical="top"/>
    </xf>
    <xf numFmtId="0" fontId="19" fillId="3" borderId="17" xfId="0" applyFont="1" applyFill="1" applyBorder="1" applyAlignment="1">
      <alignment horizontal="center" vertical="center" wrapText="1"/>
    </xf>
    <xf numFmtId="0" fontId="19" fillId="3" borderId="22"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20" fillId="0" borderId="17"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6" xfId="0" applyFont="1" applyBorder="1" applyAlignment="1">
      <alignment horizontal="center" vertical="center" wrapText="1"/>
    </xf>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43</xdr:row>
      <xdr:rowOff>200660</xdr:rowOff>
    </xdr:from>
    <xdr:to>
      <xdr:col>6</xdr:col>
      <xdr:colOff>857885</xdr:colOff>
      <xdr:row>54</xdr:row>
      <xdr:rowOff>8890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28575" y="14992350"/>
          <a:ext cx="6382385" cy="234569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828040</xdr:colOff>
      <xdr:row>17</xdr:row>
      <xdr:rowOff>151765</xdr:rowOff>
    </xdr:from>
    <xdr:to>
      <xdr:col>3</xdr:col>
      <xdr:colOff>1579880</xdr:colOff>
      <xdr:row>19</xdr:row>
      <xdr:rowOff>267335</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3075940" y="5790565"/>
          <a:ext cx="751840" cy="825500"/>
        </a:xfrm>
        <a:prstGeom prst="rect">
          <a:avLst/>
        </a:prstGeom>
      </xdr:spPr>
    </xdr:pic>
    <xdr:clientData/>
  </xdr:twoCellAnchor>
  <xdr:twoCellAnchor editAs="oneCell">
    <xdr:from>
      <xdr:col>3</xdr:col>
      <xdr:colOff>942340</xdr:colOff>
      <xdr:row>5</xdr:row>
      <xdr:rowOff>269875</xdr:rowOff>
    </xdr:from>
    <xdr:to>
      <xdr:col>3</xdr:col>
      <xdr:colOff>1599565</xdr:colOff>
      <xdr:row>7</xdr:row>
      <xdr:rowOff>190500</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xfrm>
          <a:off x="3190240" y="1649095"/>
          <a:ext cx="657225" cy="630555"/>
        </a:xfrm>
        <a:prstGeom prst="rect">
          <a:avLst/>
        </a:prstGeom>
      </xdr:spPr>
    </xdr:pic>
    <xdr:clientData/>
  </xdr:twoCellAnchor>
  <xdr:twoCellAnchor editAs="oneCell">
    <xdr:from>
      <xdr:col>3</xdr:col>
      <xdr:colOff>924560</xdr:colOff>
      <xdr:row>35</xdr:row>
      <xdr:rowOff>289560</xdr:rowOff>
    </xdr:from>
    <xdr:to>
      <xdr:col>3</xdr:col>
      <xdr:colOff>1572260</xdr:colOff>
      <xdr:row>37</xdr:row>
      <xdr:rowOff>285115</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a:stretch>
          <a:fillRect/>
        </a:stretch>
      </xdr:blipFill>
      <xdr:spPr>
        <a:xfrm>
          <a:off x="3172460" y="12241530"/>
          <a:ext cx="647700" cy="705485"/>
        </a:xfrm>
        <a:prstGeom prst="rect">
          <a:avLst/>
        </a:prstGeom>
      </xdr:spPr>
    </xdr:pic>
    <xdr:clientData/>
  </xdr:twoCellAnchor>
  <xdr:twoCellAnchor>
    <xdr:from>
      <xdr:col>3</xdr:col>
      <xdr:colOff>866775</xdr:colOff>
      <xdr:row>7</xdr:row>
      <xdr:rowOff>161290</xdr:rowOff>
    </xdr:from>
    <xdr:to>
      <xdr:col>4</xdr:col>
      <xdr:colOff>304800</xdr:colOff>
      <xdr:row>8</xdr:row>
      <xdr:rowOff>190500</xdr:rowOff>
    </xdr:to>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3114675" y="2250440"/>
          <a:ext cx="1085850" cy="384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t>©NotebookLM</a:t>
          </a:r>
          <a:endParaRPr kumimoji="1" lang="ja-JP" altLang="en-US" sz="800"/>
        </a:p>
      </xdr:txBody>
    </xdr:sp>
    <xdr:clientData/>
  </xdr:twoCellAnchor>
  <xdr:twoCellAnchor>
    <xdr:from>
      <xdr:col>3</xdr:col>
      <xdr:colOff>752475</xdr:colOff>
      <xdr:row>19</xdr:row>
      <xdr:rowOff>151765</xdr:rowOff>
    </xdr:from>
    <xdr:to>
      <xdr:col>4</xdr:col>
      <xdr:colOff>191135</xdr:colOff>
      <xdr:row>20</xdr:row>
      <xdr:rowOff>180975</xdr:rowOff>
    </xdr:to>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3000375" y="6500495"/>
          <a:ext cx="1086485" cy="384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t>©NotebookLM</a:t>
          </a:r>
          <a:endParaRPr kumimoji="1" lang="ja-JP" altLang="en-US" sz="800"/>
        </a:p>
      </xdr:txBody>
    </xdr:sp>
    <xdr:clientData/>
  </xdr:twoCellAnchor>
  <xdr:twoCellAnchor>
    <xdr:from>
      <xdr:col>3</xdr:col>
      <xdr:colOff>837565</xdr:colOff>
      <xdr:row>37</xdr:row>
      <xdr:rowOff>190500</xdr:rowOff>
    </xdr:from>
    <xdr:to>
      <xdr:col>4</xdr:col>
      <xdr:colOff>276225</xdr:colOff>
      <xdr:row>38</xdr:row>
      <xdr:rowOff>218440</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3085465" y="12852400"/>
          <a:ext cx="1086485" cy="382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t>©NotebookLM</a:t>
          </a:r>
          <a:endParaRPr kumimoji="1" lang="ja-JP" altLang="en-US" sz="8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144780</xdr:colOff>
          <xdr:row>11</xdr:row>
          <xdr:rowOff>228600</xdr:rowOff>
        </xdr:from>
        <xdr:to>
          <xdr:col>1</xdr:col>
          <xdr:colOff>0</xdr:colOff>
          <xdr:row>12</xdr:row>
          <xdr:rowOff>228600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12</xdr:row>
          <xdr:rowOff>228600</xdr:rowOff>
        </xdr:from>
        <xdr:to>
          <xdr:col>1</xdr:col>
          <xdr:colOff>0</xdr:colOff>
          <xdr:row>13</xdr:row>
          <xdr:rowOff>228600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13</xdr:row>
          <xdr:rowOff>228600</xdr:rowOff>
        </xdr:from>
        <xdr:to>
          <xdr:col>1</xdr:col>
          <xdr:colOff>0</xdr:colOff>
          <xdr:row>14</xdr:row>
          <xdr:rowOff>228600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14</xdr:row>
          <xdr:rowOff>228600</xdr:rowOff>
        </xdr:from>
        <xdr:to>
          <xdr:col>1</xdr:col>
          <xdr:colOff>0</xdr:colOff>
          <xdr:row>15</xdr:row>
          <xdr:rowOff>228600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14</xdr:row>
          <xdr:rowOff>228600</xdr:rowOff>
        </xdr:from>
        <xdr:to>
          <xdr:col>1</xdr:col>
          <xdr:colOff>0</xdr:colOff>
          <xdr:row>15</xdr:row>
          <xdr:rowOff>228600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17</xdr:row>
          <xdr:rowOff>236220</xdr:rowOff>
        </xdr:from>
        <xdr:to>
          <xdr:col>1</xdr:col>
          <xdr:colOff>0</xdr:colOff>
          <xdr:row>19</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18</xdr:row>
          <xdr:rowOff>236220</xdr:rowOff>
        </xdr:from>
        <xdr:to>
          <xdr:col>1</xdr:col>
          <xdr:colOff>0</xdr:colOff>
          <xdr:row>19</xdr:row>
          <xdr:rowOff>236220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19</xdr:row>
          <xdr:rowOff>236220</xdr:rowOff>
        </xdr:from>
        <xdr:to>
          <xdr:col>1</xdr:col>
          <xdr:colOff>0</xdr:colOff>
          <xdr:row>20</xdr:row>
          <xdr:rowOff>236220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20</xdr:row>
          <xdr:rowOff>236220</xdr:rowOff>
        </xdr:from>
        <xdr:to>
          <xdr:col>1</xdr:col>
          <xdr:colOff>0</xdr:colOff>
          <xdr:row>21</xdr:row>
          <xdr:rowOff>236220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20</xdr:row>
          <xdr:rowOff>236220</xdr:rowOff>
        </xdr:from>
        <xdr:to>
          <xdr:col>1</xdr:col>
          <xdr:colOff>0</xdr:colOff>
          <xdr:row>21</xdr:row>
          <xdr:rowOff>236220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21</xdr:row>
          <xdr:rowOff>236220</xdr:rowOff>
        </xdr:from>
        <xdr:to>
          <xdr:col>1</xdr:col>
          <xdr:colOff>0</xdr:colOff>
          <xdr:row>22</xdr:row>
          <xdr:rowOff>236220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2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21</xdr:row>
          <xdr:rowOff>236220</xdr:rowOff>
        </xdr:from>
        <xdr:to>
          <xdr:col>1</xdr:col>
          <xdr:colOff>0</xdr:colOff>
          <xdr:row>22</xdr:row>
          <xdr:rowOff>236220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2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22</xdr:row>
          <xdr:rowOff>236220</xdr:rowOff>
        </xdr:from>
        <xdr:to>
          <xdr:col>1</xdr:col>
          <xdr:colOff>0</xdr:colOff>
          <xdr:row>23</xdr:row>
          <xdr:rowOff>236220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2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23</xdr:row>
          <xdr:rowOff>236220</xdr:rowOff>
        </xdr:from>
        <xdr:to>
          <xdr:col>1</xdr:col>
          <xdr:colOff>0</xdr:colOff>
          <xdr:row>24</xdr:row>
          <xdr:rowOff>236220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2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24</xdr:row>
          <xdr:rowOff>236220</xdr:rowOff>
        </xdr:from>
        <xdr:to>
          <xdr:col>1</xdr:col>
          <xdr:colOff>0</xdr:colOff>
          <xdr:row>25</xdr:row>
          <xdr:rowOff>236220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2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25</xdr:row>
          <xdr:rowOff>236220</xdr:rowOff>
        </xdr:from>
        <xdr:to>
          <xdr:col>1</xdr:col>
          <xdr:colOff>0</xdr:colOff>
          <xdr:row>26</xdr:row>
          <xdr:rowOff>236220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2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25</xdr:row>
          <xdr:rowOff>236220</xdr:rowOff>
        </xdr:from>
        <xdr:to>
          <xdr:col>1</xdr:col>
          <xdr:colOff>0</xdr:colOff>
          <xdr:row>26</xdr:row>
          <xdr:rowOff>236220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2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26</xdr:row>
          <xdr:rowOff>236220</xdr:rowOff>
        </xdr:from>
        <xdr:to>
          <xdr:col>1</xdr:col>
          <xdr:colOff>0</xdr:colOff>
          <xdr:row>27</xdr:row>
          <xdr:rowOff>236220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2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26</xdr:row>
          <xdr:rowOff>236220</xdr:rowOff>
        </xdr:from>
        <xdr:to>
          <xdr:col>1</xdr:col>
          <xdr:colOff>0</xdr:colOff>
          <xdr:row>27</xdr:row>
          <xdr:rowOff>236220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2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27</xdr:row>
          <xdr:rowOff>236220</xdr:rowOff>
        </xdr:from>
        <xdr:to>
          <xdr:col>1</xdr:col>
          <xdr:colOff>0</xdr:colOff>
          <xdr:row>28</xdr:row>
          <xdr:rowOff>236220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2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28</xdr:row>
          <xdr:rowOff>236220</xdr:rowOff>
        </xdr:from>
        <xdr:to>
          <xdr:col>1</xdr:col>
          <xdr:colOff>0</xdr:colOff>
          <xdr:row>29</xdr:row>
          <xdr:rowOff>236220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2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29</xdr:row>
          <xdr:rowOff>236220</xdr:rowOff>
        </xdr:from>
        <xdr:to>
          <xdr:col>1</xdr:col>
          <xdr:colOff>0</xdr:colOff>
          <xdr:row>30</xdr:row>
          <xdr:rowOff>236220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2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30</xdr:row>
          <xdr:rowOff>236220</xdr:rowOff>
        </xdr:from>
        <xdr:to>
          <xdr:col>1</xdr:col>
          <xdr:colOff>0</xdr:colOff>
          <xdr:row>31</xdr:row>
          <xdr:rowOff>236220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2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2.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3.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www.city.kashiwazaki.lg.jp/soshikiichiran/fukushihokembu/fukushika/1/1/43564.html"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H47"/>
  <sheetViews>
    <sheetView tabSelected="1" view="pageBreakPreview" zoomScaleSheetLayoutView="100" workbookViewId="0">
      <selection activeCell="K28" sqref="K28"/>
    </sheetView>
  </sheetViews>
  <sheetFormatPr defaultRowHeight="18" x14ac:dyDescent="0.45"/>
  <sheetData>
    <row r="1" spans="1:8" s="1" customFormat="1" ht="22.8" x14ac:dyDescent="0.45">
      <c r="A1" s="2" t="s">
        <v>70</v>
      </c>
    </row>
    <row r="2" spans="1:8" s="1" customFormat="1" ht="15" x14ac:dyDescent="0.45"/>
    <row r="3" spans="1:8" s="1" customFormat="1" ht="15" x14ac:dyDescent="0.3">
      <c r="A3" s="3" t="s">
        <v>39</v>
      </c>
    </row>
    <row r="4" spans="1:8" s="1" customFormat="1" ht="47.25" customHeight="1" x14ac:dyDescent="0.3">
      <c r="A4" s="41" t="s">
        <v>68</v>
      </c>
      <c r="B4" s="42"/>
      <c r="C4" s="42"/>
      <c r="D4" s="42"/>
      <c r="E4" s="42"/>
      <c r="F4" s="42"/>
      <c r="G4" s="42"/>
      <c r="H4" s="42"/>
    </row>
    <row r="5" spans="1:8" s="1" customFormat="1" ht="15" x14ac:dyDescent="0.3">
      <c r="A5" s="3"/>
    </row>
    <row r="6" spans="1:8" s="1" customFormat="1" ht="15" x14ac:dyDescent="0.3">
      <c r="A6" s="3" t="s">
        <v>42</v>
      </c>
    </row>
    <row r="7" spans="1:8" s="1" customFormat="1" ht="47.25" customHeight="1" x14ac:dyDescent="0.45">
      <c r="A7" s="43" t="s">
        <v>88</v>
      </c>
      <c r="B7" s="44"/>
      <c r="C7" s="44"/>
      <c r="D7" s="44"/>
      <c r="E7" s="44"/>
      <c r="F7" s="44"/>
      <c r="G7" s="44"/>
      <c r="H7" s="44"/>
    </row>
    <row r="8" spans="1:8" s="1" customFormat="1" ht="15" x14ac:dyDescent="0.45"/>
    <row r="9" spans="1:8" s="1" customFormat="1" ht="15" x14ac:dyDescent="0.3">
      <c r="A9" s="3" t="s">
        <v>44</v>
      </c>
    </row>
    <row r="10" spans="1:8" s="1" customFormat="1" ht="15" x14ac:dyDescent="0.3">
      <c r="A10" s="3" t="s">
        <v>35</v>
      </c>
    </row>
    <row r="11" spans="1:8" s="1" customFormat="1" ht="15" x14ac:dyDescent="0.3">
      <c r="A11" s="3" t="s">
        <v>12</v>
      </c>
    </row>
    <row r="12" spans="1:8" s="1" customFormat="1" ht="15" x14ac:dyDescent="0.3">
      <c r="A12" s="3" t="s">
        <v>71</v>
      </c>
    </row>
    <row r="13" spans="1:8" s="1" customFormat="1" ht="15" x14ac:dyDescent="0.3">
      <c r="A13" s="3" t="s">
        <v>72</v>
      </c>
    </row>
    <row r="14" spans="1:8" s="1" customFormat="1" ht="15" x14ac:dyDescent="0.3">
      <c r="A14" s="3" t="s">
        <v>73</v>
      </c>
    </row>
    <row r="15" spans="1:8" s="1" customFormat="1" ht="15" x14ac:dyDescent="0.3">
      <c r="A15" s="3" t="s">
        <v>48</v>
      </c>
    </row>
    <row r="16" spans="1:8" s="1" customFormat="1" ht="15" x14ac:dyDescent="0.45">
      <c r="A16" s="1" t="s">
        <v>40</v>
      </c>
    </row>
    <row r="17" spans="1:8" s="1" customFormat="1" ht="15" x14ac:dyDescent="0.3">
      <c r="A17" s="3" t="s">
        <v>22</v>
      </c>
    </row>
    <row r="18" spans="1:8" s="1" customFormat="1" ht="15" x14ac:dyDescent="0.3">
      <c r="A18" s="3" t="s">
        <v>26</v>
      </c>
    </row>
    <row r="19" spans="1:8" s="1" customFormat="1" ht="15" x14ac:dyDescent="0.3">
      <c r="A19" s="3"/>
    </row>
    <row r="20" spans="1:8" s="1" customFormat="1" ht="15" x14ac:dyDescent="0.3">
      <c r="A20" s="3" t="s">
        <v>66</v>
      </c>
    </row>
    <row r="21" spans="1:8" s="1" customFormat="1" ht="15" x14ac:dyDescent="0.3">
      <c r="A21" s="3" t="s">
        <v>49</v>
      </c>
    </row>
    <row r="22" spans="1:8" s="1" customFormat="1" ht="15" x14ac:dyDescent="0.45">
      <c r="A22" s="1" t="s">
        <v>27</v>
      </c>
    </row>
    <row r="23" spans="1:8" s="1" customFormat="1" ht="15" x14ac:dyDescent="0.45">
      <c r="A23" s="1" t="s">
        <v>63</v>
      </c>
    </row>
    <row r="24" spans="1:8" s="1" customFormat="1" ht="15" x14ac:dyDescent="0.45">
      <c r="A24" s="1" t="s">
        <v>64</v>
      </c>
    </row>
    <row r="25" spans="1:8" s="1" customFormat="1" ht="15" x14ac:dyDescent="0.45">
      <c r="A25" s="1" t="s">
        <v>65</v>
      </c>
    </row>
    <row r="26" spans="1:8" s="1" customFormat="1" ht="15" x14ac:dyDescent="0.45"/>
    <row r="27" spans="1:8" s="1" customFormat="1" ht="15" x14ac:dyDescent="0.45">
      <c r="A27" s="1" t="s">
        <v>62</v>
      </c>
    </row>
    <row r="28" spans="1:8" s="1" customFormat="1" ht="47.25" customHeight="1" x14ac:dyDescent="0.45">
      <c r="A28" s="43" t="s">
        <v>69</v>
      </c>
      <c r="B28" s="44"/>
      <c r="C28" s="44"/>
      <c r="D28" s="44"/>
      <c r="E28" s="44"/>
      <c r="F28" s="44"/>
      <c r="G28" s="44"/>
      <c r="H28" s="44"/>
    </row>
    <row r="29" spans="1:8" s="1" customFormat="1" ht="47.25" customHeight="1" x14ac:dyDescent="0.45">
      <c r="A29" s="4"/>
      <c r="B29" s="5"/>
      <c r="C29" s="5"/>
      <c r="D29" s="5"/>
      <c r="E29" s="5"/>
      <c r="F29" s="5"/>
      <c r="G29" s="5"/>
      <c r="H29" s="5"/>
    </row>
    <row r="30" spans="1:8" s="1" customFormat="1" ht="15" x14ac:dyDescent="0.45"/>
    <row r="31" spans="1:8" s="1" customFormat="1" ht="110.1" customHeight="1" x14ac:dyDescent="0.45">
      <c r="A31" s="45" t="s">
        <v>76</v>
      </c>
      <c r="B31" s="46"/>
      <c r="C31" s="46"/>
      <c r="D31" s="46"/>
      <c r="E31" s="46"/>
      <c r="F31" s="46"/>
      <c r="G31" s="46"/>
      <c r="H31" s="47"/>
    </row>
    <row r="32" spans="1:8" s="1" customFormat="1" ht="15" x14ac:dyDescent="0.45"/>
    <row r="33" s="1" customFormat="1" ht="15" x14ac:dyDescent="0.45"/>
    <row r="34" s="1" customFormat="1" ht="15" x14ac:dyDescent="0.45"/>
    <row r="35" s="1" customFormat="1" ht="15" x14ac:dyDescent="0.45"/>
    <row r="36" s="1" customFormat="1" ht="15" x14ac:dyDescent="0.45"/>
    <row r="37" s="1" customFormat="1" ht="15" x14ac:dyDescent="0.45"/>
    <row r="38" s="1" customFormat="1" ht="15" x14ac:dyDescent="0.45"/>
    <row r="39" s="1" customFormat="1" ht="15" x14ac:dyDescent="0.45"/>
    <row r="40" s="1" customFormat="1" ht="15" x14ac:dyDescent="0.45"/>
    <row r="41" s="1" customFormat="1" ht="15" x14ac:dyDescent="0.45"/>
    <row r="42" s="1" customFormat="1" ht="15" x14ac:dyDescent="0.45"/>
    <row r="43" s="1" customFormat="1" ht="15" x14ac:dyDescent="0.45"/>
    <row r="44" s="1" customFormat="1" ht="15" x14ac:dyDescent="0.45"/>
    <row r="45" s="1" customFormat="1" ht="15" x14ac:dyDescent="0.45"/>
    <row r="46" s="1" customFormat="1" ht="15" x14ac:dyDescent="0.45"/>
    <row r="47" s="1" customFormat="1" ht="15" x14ac:dyDescent="0.45"/>
  </sheetData>
  <mergeCells count="4">
    <mergeCell ref="A4:H4"/>
    <mergeCell ref="A7:H7"/>
    <mergeCell ref="A28:H28"/>
    <mergeCell ref="A31:H31"/>
  </mergeCells>
  <phoneticPr fontId="2"/>
  <pageMargins left="0.70866141732283472" right="0.70866141732283472" top="0.74803149606299213" bottom="0.74803149606299213" header="0.31496062992125984" footer="0.31496062992125984"/>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M54"/>
  <sheetViews>
    <sheetView view="pageBreakPreview" topLeftCell="A38" zoomScale="98" zoomScaleSheetLayoutView="98" workbookViewId="0">
      <selection activeCell="J48" sqref="J48"/>
    </sheetView>
  </sheetViews>
  <sheetFormatPr defaultRowHeight="18" x14ac:dyDescent="0.45"/>
  <cols>
    <col min="1" max="2" width="6.59765625" customWidth="1"/>
    <col min="3" max="3" width="16.19921875" customWidth="1"/>
    <col min="4" max="4" width="21.59765625" customWidth="1"/>
    <col min="5" max="5" width="11" customWidth="1"/>
    <col min="6" max="6" width="10.69921875" customWidth="1"/>
    <col min="7" max="7" width="12" customWidth="1"/>
    <col min="9" max="10" width="4.3984375" customWidth="1"/>
  </cols>
  <sheetData>
    <row r="1" spans="1:10" x14ac:dyDescent="0.45">
      <c r="A1" s="6" t="s">
        <v>77</v>
      </c>
      <c r="B1" s="1"/>
      <c r="C1" s="1"/>
      <c r="D1" s="1"/>
      <c r="E1" s="1"/>
      <c r="F1" s="1"/>
      <c r="G1" s="1"/>
    </row>
    <row r="2" spans="1:10" ht="12.75" customHeight="1" x14ac:dyDescent="0.45">
      <c r="A2" s="1"/>
      <c r="B2" s="1"/>
      <c r="C2" s="1"/>
      <c r="D2" s="95"/>
      <c r="E2" s="95"/>
      <c r="F2" s="95"/>
      <c r="G2" s="19"/>
    </row>
    <row r="3" spans="1:10" ht="24.9" customHeight="1" x14ac:dyDescent="0.45">
      <c r="A3" s="100" t="s">
        <v>9</v>
      </c>
      <c r="B3" s="101"/>
      <c r="C3" s="84" t="s">
        <v>7</v>
      </c>
      <c r="D3" s="84" t="s">
        <v>6</v>
      </c>
      <c r="E3" s="84" t="s">
        <v>85</v>
      </c>
      <c r="F3" s="82" t="s">
        <v>89</v>
      </c>
      <c r="G3" s="84" t="s">
        <v>75</v>
      </c>
    </row>
    <row r="4" spans="1:10" ht="24.9" customHeight="1" x14ac:dyDescent="0.45">
      <c r="A4" s="102"/>
      <c r="B4" s="103"/>
      <c r="C4" s="104"/>
      <c r="D4" s="104"/>
      <c r="E4" s="85"/>
      <c r="F4" s="83"/>
      <c r="G4" s="85"/>
    </row>
    <row r="5" spans="1:10" ht="27.9" customHeight="1" x14ac:dyDescent="0.45">
      <c r="A5" s="52" t="s">
        <v>11</v>
      </c>
      <c r="B5" s="53"/>
      <c r="C5" s="64" t="s">
        <v>43</v>
      </c>
      <c r="D5" s="71" t="s">
        <v>80</v>
      </c>
      <c r="E5" s="70"/>
      <c r="F5" s="48" t="str">
        <f>_xlfn.SWITCH(E5,"◎",10,"〇",7,"△",3,"×",0,"")</f>
        <v/>
      </c>
      <c r="G5" s="48" t="str" cm="1">
        <f t="array" ref="G5">_xlfn.SWITCH(E5,"◎",70,"〇",49,"△",21,"×",0,"")</f>
        <v/>
      </c>
      <c r="I5" s="21">
        <v>10</v>
      </c>
      <c r="J5" s="21">
        <v>70</v>
      </c>
    </row>
    <row r="6" spans="1:10" ht="27.9" customHeight="1" x14ac:dyDescent="0.45">
      <c r="A6" s="54"/>
      <c r="B6" s="55"/>
      <c r="C6" s="65"/>
      <c r="D6" s="72"/>
      <c r="E6" s="49"/>
      <c r="F6" s="49"/>
      <c r="G6" s="49"/>
      <c r="I6" s="22">
        <v>7</v>
      </c>
      <c r="J6" s="22">
        <v>49</v>
      </c>
    </row>
    <row r="7" spans="1:10" ht="27.9" customHeight="1" x14ac:dyDescent="0.45">
      <c r="A7" s="54"/>
      <c r="B7" s="55"/>
      <c r="C7" s="65"/>
      <c r="D7" s="72"/>
      <c r="E7" s="49"/>
      <c r="F7" s="49"/>
      <c r="G7" s="49"/>
      <c r="I7" s="22">
        <v>3</v>
      </c>
      <c r="J7" s="22">
        <v>21</v>
      </c>
    </row>
    <row r="8" spans="1:10" ht="27.9" customHeight="1" x14ac:dyDescent="0.45">
      <c r="A8" s="54"/>
      <c r="B8" s="55"/>
      <c r="C8" s="66"/>
      <c r="D8" s="73"/>
      <c r="E8" s="50"/>
      <c r="F8" s="50"/>
      <c r="G8" s="50"/>
      <c r="I8" s="23">
        <v>0</v>
      </c>
      <c r="J8" s="23">
        <v>0</v>
      </c>
    </row>
    <row r="9" spans="1:10" ht="27.9" customHeight="1" x14ac:dyDescent="0.45">
      <c r="A9" s="54"/>
      <c r="B9" s="55"/>
      <c r="C9" s="74" t="s">
        <v>57</v>
      </c>
      <c r="D9" s="67" t="s">
        <v>10</v>
      </c>
      <c r="E9" s="70"/>
      <c r="F9" s="94" t="str" cm="1">
        <f t="array" ref="F9">_xlfn.SWITCH(E9,"◎",5,"〇",3,"△",2,"×",0,"")</f>
        <v/>
      </c>
      <c r="G9" s="94" t="str" cm="1">
        <f t="array" ref="G9">_xlfn.SWITCH(E9,"◎",35,"〇",21,"△",14,"×",0,"")</f>
        <v/>
      </c>
      <c r="I9" s="24">
        <v>5</v>
      </c>
      <c r="J9" s="24">
        <v>35</v>
      </c>
    </row>
    <row r="10" spans="1:10" ht="27.9" customHeight="1" x14ac:dyDescent="0.45">
      <c r="A10" s="54"/>
      <c r="B10" s="55"/>
      <c r="C10" s="75"/>
      <c r="D10" s="68"/>
      <c r="E10" s="49"/>
      <c r="F10" s="49"/>
      <c r="G10" s="49"/>
      <c r="I10" s="22">
        <v>3</v>
      </c>
      <c r="J10" s="22">
        <v>21</v>
      </c>
    </row>
    <row r="11" spans="1:10" ht="27.9" customHeight="1" x14ac:dyDescent="0.45">
      <c r="A11" s="54"/>
      <c r="B11" s="55"/>
      <c r="C11" s="75"/>
      <c r="D11" s="68"/>
      <c r="E11" s="49"/>
      <c r="F11" s="49"/>
      <c r="G11" s="49"/>
      <c r="I11" s="22">
        <v>2</v>
      </c>
      <c r="J11" s="22">
        <v>14</v>
      </c>
    </row>
    <row r="12" spans="1:10" ht="27.9" customHeight="1" x14ac:dyDescent="0.45">
      <c r="A12" s="56"/>
      <c r="B12" s="57"/>
      <c r="C12" s="76"/>
      <c r="D12" s="69"/>
      <c r="E12" s="50"/>
      <c r="F12" s="50"/>
      <c r="G12" s="50"/>
      <c r="I12" s="23">
        <v>0</v>
      </c>
      <c r="J12" s="23">
        <v>0</v>
      </c>
    </row>
    <row r="13" spans="1:10" ht="27.9" customHeight="1" x14ac:dyDescent="0.45">
      <c r="A13" s="58" t="s">
        <v>45</v>
      </c>
      <c r="B13" s="59"/>
      <c r="C13" s="64" t="s">
        <v>38</v>
      </c>
      <c r="D13" s="67" t="s">
        <v>5</v>
      </c>
      <c r="E13" s="70"/>
      <c r="F13" s="94" t="str" cm="1">
        <f t="array" ref="F13">_xlfn.SWITCH(E13,"◎",15,"〇",10,"△",5,"×",0,"")</f>
        <v/>
      </c>
      <c r="G13" s="94" t="str" cm="1">
        <f t="array" ref="G13">_xlfn.SWITCH(E13,"◎",105,"〇",70,"△",35,"×",0,"")</f>
        <v/>
      </c>
      <c r="I13" s="25">
        <v>15</v>
      </c>
      <c r="J13" s="25">
        <v>105</v>
      </c>
    </row>
    <row r="14" spans="1:10" ht="27.9" customHeight="1" x14ac:dyDescent="0.45">
      <c r="A14" s="60"/>
      <c r="B14" s="61"/>
      <c r="C14" s="65"/>
      <c r="D14" s="68"/>
      <c r="E14" s="49"/>
      <c r="F14" s="49"/>
      <c r="G14" s="49"/>
      <c r="I14" s="22">
        <v>10</v>
      </c>
      <c r="J14" s="22">
        <v>70</v>
      </c>
    </row>
    <row r="15" spans="1:10" ht="27.9" customHeight="1" x14ac:dyDescent="0.45">
      <c r="A15" s="60"/>
      <c r="B15" s="61"/>
      <c r="C15" s="65"/>
      <c r="D15" s="68"/>
      <c r="E15" s="49"/>
      <c r="F15" s="49"/>
      <c r="G15" s="49"/>
      <c r="I15" s="22">
        <v>5</v>
      </c>
      <c r="J15" s="22">
        <v>35</v>
      </c>
    </row>
    <row r="16" spans="1:10" ht="27.9" customHeight="1" x14ac:dyDescent="0.45">
      <c r="A16" s="60"/>
      <c r="B16" s="61"/>
      <c r="C16" s="66"/>
      <c r="D16" s="69"/>
      <c r="E16" s="50"/>
      <c r="F16" s="50"/>
      <c r="G16" s="50"/>
      <c r="I16" s="23">
        <v>0</v>
      </c>
      <c r="J16" s="23">
        <v>0</v>
      </c>
    </row>
    <row r="17" spans="1:10" ht="27.9" customHeight="1" x14ac:dyDescent="0.45">
      <c r="A17" s="60"/>
      <c r="B17" s="61"/>
      <c r="C17" s="64" t="s">
        <v>51</v>
      </c>
      <c r="D17" s="71" t="s">
        <v>50</v>
      </c>
      <c r="E17" s="70"/>
      <c r="F17" s="94" t="str" cm="1">
        <f t="array" ref="F17">_xlfn.SWITCH(E17,"◎",7.5,"〇",5,"△",2.5,"×",0,"")</f>
        <v/>
      </c>
      <c r="G17" s="94" t="str" cm="1">
        <f t="array" ref="G17">_xlfn.SWITCH(E17,"◎",52.5,"〇",35,"△",17.5,"×",0,"")</f>
        <v/>
      </c>
      <c r="I17" s="24">
        <v>7.5</v>
      </c>
      <c r="J17" s="24">
        <v>52.5</v>
      </c>
    </row>
    <row r="18" spans="1:10" ht="27.9" customHeight="1" x14ac:dyDescent="0.45">
      <c r="A18" s="60"/>
      <c r="B18" s="61"/>
      <c r="C18" s="65"/>
      <c r="D18" s="72"/>
      <c r="E18" s="49"/>
      <c r="F18" s="49"/>
      <c r="G18" s="49"/>
      <c r="I18" s="22">
        <v>5</v>
      </c>
      <c r="J18" s="22">
        <v>35</v>
      </c>
    </row>
    <row r="19" spans="1:10" ht="27.9" customHeight="1" x14ac:dyDescent="0.45">
      <c r="A19" s="60"/>
      <c r="B19" s="61"/>
      <c r="C19" s="65"/>
      <c r="D19" s="72"/>
      <c r="E19" s="49"/>
      <c r="F19" s="49"/>
      <c r="G19" s="49"/>
      <c r="I19" s="22">
        <v>2.5</v>
      </c>
      <c r="J19" s="22">
        <v>17.5</v>
      </c>
    </row>
    <row r="20" spans="1:10" ht="27.9" customHeight="1" x14ac:dyDescent="0.45">
      <c r="A20" s="60"/>
      <c r="B20" s="61"/>
      <c r="C20" s="66"/>
      <c r="D20" s="73"/>
      <c r="E20" s="50"/>
      <c r="F20" s="50"/>
      <c r="G20" s="50"/>
      <c r="I20" s="23">
        <v>0</v>
      </c>
      <c r="J20" s="23">
        <v>0</v>
      </c>
    </row>
    <row r="21" spans="1:10" ht="27.9" customHeight="1" x14ac:dyDescent="0.45">
      <c r="A21" s="60"/>
      <c r="B21" s="61"/>
      <c r="C21" s="64" t="s">
        <v>52</v>
      </c>
      <c r="D21" s="67" t="s">
        <v>25</v>
      </c>
      <c r="E21" s="70"/>
      <c r="F21" s="94" t="str" cm="1">
        <f t="array" ref="F21">_xlfn.SWITCH(E21,"◎",7.5,"〇",5,"△",2.5,"×",0,"")</f>
        <v/>
      </c>
      <c r="G21" s="94" t="str" cm="1">
        <f t="array" ref="G21">_xlfn.SWITCH(E21,"◎",52.5,"〇",35,"△",17.5,"×",0,"")</f>
        <v/>
      </c>
      <c r="I21" s="24">
        <v>7.5</v>
      </c>
      <c r="J21" s="24">
        <v>52.5</v>
      </c>
    </row>
    <row r="22" spans="1:10" ht="27.9" customHeight="1" x14ac:dyDescent="0.45">
      <c r="A22" s="60"/>
      <c r="B22" s="61"/>
      <c r="C22" s="65"/>
      <c r="D22" s="68"/>
      <c r="E22" s="49"/>
      <c r="F22" s="49"/>
      <c r="G22" s="49"/>
      <c r="I22" s="22">
        <v>5</v>
      </c>
      <c r="J22" s="22">
        <v>35</v>
      </c>
    </row>
    <row r="23" spans="1:10" ht="27.9" customHeight="1" x14ac:dyDescent="0.45">
      <c r="A23" s="60"/>
      <c r="B23" s="61"/>
      <c r="C23" s="65"/>
      <c r="D23" s="68"/>
      <c r="E23" s="49"/>
      <c r="F23" s="49"/>
      <c r="G23" s="49"/>
      <c r="I23" s="22">
        <v>2.5</v>
      </c>
      <c r="J23" s="22">
        <v>17.5</v>
      </c>
    </row>
    <row r="24" spans="1:10" ht="27.9" customHeight="1" x14ac:dyDescent="0.45">
      <c r="A24" s="62"/>
      <c r="B24" s="63"/>
      <c r="C24" s="66"/>
      <c r="D24" s="69"/>
      <c r="E24" s="50"/>
      <c r="F24" s="50"/>
      <c r="G24" s="50"/>
      <c r="I24" s="23">
        <v>0</v>
      </c>
      <c r="J24" s="29">
        <v>0</v>
      </c>
    </row>
    <row r="25" spans="1:10" ht="24.9" customHeight="1" x14ac:dyDescent="0.45">
      <c r="A25" s="86" t="s">
        <v>9</v>
      </c>
      <c r="B25" s="87"/>
      <c r="C25" s="90" t="s">
        <v>7</v>
      </c>
      <c r="D25" s="90" t="s">
        <v>6</v>
      </c>
      <c r="E25" s="84" t="s">
        <v>85</v>
      </c>
      <c r="F25" s="92" t="s">
        <v>89</v>
      </c>
      <c r="G25" s="80" t="s">
        <v>75</v>
      </c>
      <c r="I25" s="82" t="s">
        <v>89</v>
      </c>
      <c r="J25" s="84" t="s">
        <v>75</v>
      </c>
    </row>
    <row r="26" spans="1:10" ht="24.9" customHeight="1" x14ac:dyDescent="0.45">
      <c r="A26" s="88"/>
      <c r="B26" s="89"/>
      <c r="C26" s="91"/>
      <c r="D26" s="91"/>
      <c r="E26" s="85"/>
      <c r="F26" s="93"/>
      <c r="G26" s="81"/>
      <c r="I26" s="83"/>
      <c r="J26" s="85"/>
    </row>
    <row r="27" spans="1:10" ht="27.9" customHeight="1" x14ac:dyDescent="0.45">
      <c r="A27" s="58" t="s">
        <v>2</v>
      </c>
      <c r="B27" s="59"/>
      <c r="C27" s="64" t="s">
        <v>53</v>
      </c>
      <c r="D27" s="77" t="s">
        <v>46</v>
      </c>
      <c r="E27" s="70"/>
      <c r="F27" s="48" t="str" cm="1">
        <f t="array" ref="F27">_xlfn.SWITCH(E27,"◎",20,"〇",13,"△",7,"×",0,"")</f>
        <v/>
      </c>
      <c r="G27" s="48" t="str" cm="1">
        <f t="array" ref="G27">_xlfn.SWITCH(E27,"◎",140,"〇",91,"△",49,"×",0,"")</f>
        <v/>
      </c>
      <c r="I27" s="26">
        <v>20</v>
      </c>
      <c r="J27" s="21">
        <v>140</v>
      </c>
    </row>
    <row r="28" spans="1:10" ht="27.9" customHeight="1" x14ac:dyDescent="0.45">
      <c r="A28" s="60"/>
      <c r="B28" s="61"/>
      <c r="C28" s="65"/>
      <c r="D28" s="78"/>
      <c r="E28" s="49"/>
      <c r="F28" s="49"/>
      <c r="G28" s="49"/>
      <c r="I28" s="27">
        <v>13</v>
      </c>
      <c r="J28" s="22">
        <v>91</v>
      </c>
    </row>
    <row r="29" spans="1:10" ht="27.9" customHeight="1" x14ac:dyDescent="0.45">
      <c r="A29" s="60"/>
      <c r="B29" s="61"/>
      <c r="C29" s="65"/>
      <c r="D29" s="78"/>
      <c r="E29" s="49"/>
      <c r="F29" s="49"/>
      <c r="G29" s="49"/>
      <c r="I29" s="27">
        <v>7</v>
      </c>
      <c r="J29" s="22">
        <v>49</v>
      </c>
    </row>
    <row r="30" spans="1:10" ht="27.9" customHeight="1" x14ac:dyDescent="0.45">
      <c r="A30" s="60"/>
      <c r="B30" s="61"/>
      <c r="C30" s="66"/>
      <c r="D30" s="79"/>
      <c r="E30" s="50"/>
      <c r="F30" s="50"/>
      <c r="G30" s="50"/>
      <c r="I30" s="28">
        <v>0</v>
      </c>
      <c r="J30" s="23">
        <v>0</v>
      </c>
    </row>
    <row r="31" spans="1:10" ht="27.9" customHeight="1" x14ac:dyDescent="0.45">
      <c r="A31" s="60"/>
      <c r="B31" s="61"/>
      <c r="C31" s="74" t="s">
        <v>87</v>
      </c>
      <c r="D31" s="77" t="s">
        <v>86</v>
      </c>
      <c r="E31" s="70"/>
      <c r="F31" s="48" t="str" cm="1">
        <f t="array" ref="F31">_xlfn.SWITCH(E31,"◎",20,"〇",13,"△",7,"×",0,"")</f>
        <v/>
      </c>
      <c r="G31" s="48" t="str" cm="1">
        <f t="array" ref="G31">_xlfn.SWITCH(E31,"◎",140,"〇",91,"△",49,"×",0,"")</f>
        <v/>
      </c>
      <c r="I31" s="26">
        <v>20</v>
      </c>
      <c r="J31" s="24">
        <v>140</v>
      </c>
    </row>
    <row r="32" spans="1:10" ht="27.9" customHeight="1" x14ac:dyDescent="0.45">
      <c r="A32" s="60"/>
      <c r="B32" s="61"/>
      <c r="C32" s="75"/>
      <c r="D32" s="78"/>
      <c r="E32" s="49"/>
      <c r="F32" s="49"/>
      <c r="G32" s="49"/>
      <c r="I32" s="27">
        <v>13</v>
      </c>
      <c r="J32" s="22">
        <v>91</v>
      </c>
    </row>
    <row r="33" spans="1:13" ht="27.9" customHeight="1" x14ac:dyDescent="0.45">
      <c r="A33" s="60"/>
      <c r="B33" s="61"/>
      <c r="C33" s="75"/>
      <c r="D33" s="78"/>
      <c r="E33" s="49"/>
      <c r="F33" s="49"/>
      <c r="G33" s="49"/>
      <c r="I33" s="27">
        <v>7</v>
      </c>
      <c r="J33" s="22">
        <v>49</v>
      </c>
    </row>
    <row r="34" spans="1:13" ht="27.9" customHeight="1" x14ac:dyDescent="0.45">
      <c r="A34" s="60"/>
      <c r="B34" s="61"/>
      <c r="C34" s="76"/>
      <c r="D34" s="79"/>
      <c r="E34" s="50"/>
      <c r="F34" s="50"/>
      <c r="G34" s="50"/>
      <c r="I34" s="28">
        <v>0</v>
      </c>
      <c r="J34" s="23">
        <v>0</v>
      </c>
    </row>
    <row r="35" spans="1:13" ht="27.9" customHeight="1" x14ac:dyDescent="0.45">
      <c r="A35" s="60"/>
      <c r="B35" s="61"/>
      <c r="C35" s="64" t="s">
        <v>54</v>
      </c>
      <c r="D35" s="71" t="s">
        <v>90</v>
      </c>
      <c r="E35" s="70"/>
      <c r="F35" s="48" t="str" cm="1">
        <f t="array" ref="F35">_xlfn.SWITCH(E35,"◎",5,"〇",3,"△",2,"×",0,"")</f>
        <v/>
      </c>
      <c r="G35" s="48" t="str" cm="1">
        <f t="array" ref="G35">_xlfn.SWITCH(E35,"◎",35,"〇",21,"△",14,"×",0,"")</f>
        <v/>
      </c>
      <c r="I35" s="26">
        <v>5</v>
      </c>
      <c r="J35" s="24">
        <v>35</v>
      </c>
    </row>
    <row r="36" spans="1:13" ht="27.9" customHeight="1" x14ac:dyDescent="0.45">
      <c r="A36" s="60"/>
      <c r="B36" s="61"/>
      <c r="C36" s="65"/>
      <c r="D36" s="72"/>
      <c r="E36" s="49"/>
      <c r="F36" s="49"/>
      <c r="G36" s="49"/>
      <c r="I36" s="27">
        <v>3</v>
      </c>
      <c r="J36" s="22">
        <v>21</v>
      </c>
    </row>
    <row r="37" spans="1:13" ht="27.9" customHeight="1" x14ac:dyDescent="0.45">
      <c r="A37" s="60"/>
      <c r="B37" s="61"/>
      <c r="C37" s="65"/>
      <c r="D37" s="72"/>
      <c r="E37" s="49"/>
      <c r="F37" s="49"/>
      <c r="G37" s="49"/>
      <c r="I37" s="27">
        <v>2</v>
      </c>
      <c r="J37" s="22">
        <v>14</v>
      </c>
    </row>
    <row r="38" spans="1:13" ht="27.9" customHeight="1" x14ac:dyDescent="0.45">
      <c r="A38" s="62"/>
      <c r="B38" s="63"/>
      <c r="C38" s="66"/>
      <c r="D38" s="73"/>
      <c r="E38" s="50"/>
      <c r="F38" s="50"/>
      <c r="G38" s="50"/>
      <c r="I38" s="28">
        <v>0</v>
      </c>
      <c r="J38" s="23">
        <v>0</v>
      </c>
    </row>
    <row r="39" spans="1:13" ht="27.9" customHeight="1" x14ac:dyDescent="0.45">
      <c r="A39" s="58" t="s">
        <v>17</v>
      </c>
      <c r="B39" s="59"/>
      <c r="C39" s="64" t="s">
        <v>78</v>
      </c>
      <c r="D39" s="67" t="s">
        <v>55</v>
      </c>
      <c r="E39" s="70"/>
      <c r="F39" s="48" t="str" cm="1">
        <f t="array" ref="F39">_xlfn.SWITCH(E39,"◎",10,"〇",7,"△",3,"×",0,"")</f>
        <v/>
      </c>
      <c r="G39" s="48" t="str" cm="1">
        <f t="array" ref="G39">_xlfn.SWITCH(E39,"◎",70,"〇",49,"△",21,"×",0,"")</f>
        <v/>
      </c>
      <c r="I39" s="26">
        <v>10</v>
      </c>
      <c r="J39" s="24">
        <v>70</v>
      </c>
    </row>
    <row r="40" spans="1:13" ht="27.9" customHeight="1" x14ac:dyDescent="0.45">
      <c r="A40" s="60"/>
      <c r="B40" s="61"/>
      <c r="C40" s="65"/>
      <c r="D40" s="68"/>
      <c r="E40" s="49"/>
      <c r="F40" s="49"/>
      <c r="G40" s="49"/>
      <c r="I40" s="27">
        <v>7</v>
      </c>
      <c r="J40" s="22">
        <v>49</v>
      </c>
    </row>
    <row r="41" spans="1:13" ht="27.9" customHeight="1" x14ac:dyDescent="0.45">
      <c r="A41" s="60"/>
      <c r="B41" s="61"/>
      <c r="C41" s="65"/>
      <c r="D41" s="68"/>
      <c r="E41" s="49"/>
      <c r="F41" s="49"/>
      <c r="G41" s="49"/>
      <c r="I41" s="27">
        <v>3</v>
      </c>
      <c r="J41" s="22">
        <v>21</v>
      </c>
    </row>
    <row r="42" spans="1:13" ht="27.9" customHeight="1" x14ac:dyDescent="0.45">
      <c r="A42" s="62"/>
      <c r="B42" s="63"/>
      <c r="C42" s="66"/>
      <c r="D42" s="69"/>
      <c r="E42" s="50"/>
      <c r="F42" s="50"/>
      <c r="G42" s="50"/>
      <c r="I42" s="28">
        <v>0</v>
      </c>
      <c r="J42" s="29">
        <v>0</v>
      </c>
    </row>
    <row r="43" spans="1:13" ht="27.9" customHeight="1" x14ac:dyDescent="0.45">
      <c r="A43" s="1"/>
      <c r="B43" s="1"/>
      <c r="C43" s="1"/>
      <c r="D43" s="1"/>
      <c r="E43" s="16"/>
      <c r="F43" s="18" t="s">
        <v>95</v>
      </c>
      <c r="G43" s="20" t="e">
        <f>SUM(G5+G9+G13+G17+G21+G27+G31+G35+G39)</f>
        <v>#VALUE!</v>
      </c>
    </row>
    <row r="44" spans="1:13" x14ac:dyDescent="0.45">
      <c r="A44" s="1"/>
      <c r="B44" s="1"/>
      <c r="C44" s="1"/>
      <c r="D44" s="1"/>
      <c r="E44" s="17"/>
      <c r="F44" s="1"/>
      <c r="G44" s="1"/>
    </row>
    <row r="45" spans="1:13" x14ac:dyDescent="0.45">
      <c r="A45" s="1" t="s">
        <v>81</v>
      </c>
      <c r="B45" s="1"/>
      <c r="C45" s="1"/>
      <c r="D45" s="1"/>
      <c r="E45" s="1"/>
      <c r="F45" s="1"/>
      <c r="G45" s="1"/>
      <c r="H45" s="1"/>
      <c r="I45" s="1"/>
      <c r="J45" s="1"/>
      <c r="K45" s="1"/>
      <c r="L45" s="1"/>
      <c r="M45" s="1"/>
    </row>
    <row r="46" spans="1:13" x14ac:dyDescent="0.45">
      <c r="A46" s="1" t="s">
        <v>79</v>
      </c>
      <c r="H46" s="1"/>
    </row>
    <row r="47" spans="1:13" s="10" customFormat="1" ht="21.9" customHeight="1" x14ac:dyDescent="0.45">
      <c r="A47" s="96" t="s">
        <v>41</v>
      </c>
      <c r="B47" s="97"/>
      <c r="C47" s="13"/>
      <c r="D47" s="10" t="s">
        <v>93</v>
      </c>
      <c r="H47" s="11"/>
    </row>
    <row r="48" spans="1:13" s="10" customFormat="1" ht="21.9" customHeight="1" x14ac:dyDescent="0.45">
      <c r="A48" s="98" t="s">
        <v>92</v>
      </c>
      <c r="B48" s="99"/>
      <c r="C48" s="14" t="e">
        <f>SUM(C47*G43)</f>
        <v>#VALUE!</v>
      </c>
      <c r="D48" s="1" t="s">
        <v>94</v>
      </c>
      <c r="H48" s="11"/>
    </row>
    <row r="49" spans="1:13" ht="14.1" customHeight="1" x14ac:dyDescent="0.45"/>
    <row r="50" spans="1:13" s="1" customFormat="1" ht="19.5" customHeight="1" x14ac:dyDescent="0.45">
      <c r="A50" s="1" t="s">
        <v>47</v>
      </c>
      <c r="C50" s="15" t="e">
        <f>SUM(C48*0.34)</f>
        <v>#VALUE!</v>
      </c>
      <c r="D50" s="1" t="s">
        <v>19</v>
      </c>
    </row>
    <row r="51" spans="1:13" s="1" customFormat="1" ht="21.9" customHeight="1" x14ac:dyDescent="0.45">
      <c r="A51" s="12"/>
      <c r="H51" s="12"/>
    </row>
    <row r="52" spans="1:13" s="1" customFormat="1" ht="14.1" customHeight="1" x14ac:dyDescent="0.45"/>
    <row r="53" spans="1:13" s="1" customFormat="1" ht="15.75" customHeight="1" x14ac:dyDescent="0.45">
      <c r="A53" s="51" t="s">
        <v>67</v>
      </c>
      <c r="B53" s="51"/>
      <c r="C53" s="51"/>
      <c r="D53" s="51"/>
      <c r="E53" s="51"/>
      <c r="F53" s="51"/>
      <c r="H53" s="51"/>
      <c r="I53" s="51"/>
      <c r="J53" s="51"/>
      <c r="K53" s="51"/>
      <c r="L53" s="51"/>
      <c r="M53" s="51"/>
    </row>
    <row r="54" spans="1:13" s="1" customFormat="1" ht="15.75" customHeight="1" x14ac:dyDescent="0.45">
      <c r="A54" s="51"/>
      <c r="B54" s="51"/>
      <c r="C54" s="51"/>
      <c r="D54" s="51"/>
      <c r="E54" s="51"/>
      <c r="F54" s="51"/>
      <c r="H54" s="51"/>
      <c r="I54" s="51"/>
      <c r="J54" s="51"/>
      <c r="K54" s="51"/>
      <c r="L54" s="51"/>
      <c r="M54" s="51"/>
    </row>
  </sheetData>
  <mergeCells count="68">
    <mergeCell ref="D2:F2"/>
    <mergeCell ref="A47:B47"/>
    <mergeCell ref="A48:B48"/>
    <mergeCell ref="A3:B4"/>
    <mergeCell ref="C3:C4"/>
    <mergeCell ref="D3:D4"/>
    <mergeCell ref="E3:E4"/>
    <mergeCell ref="F3:F4"/>
    <mergeCell ref="C9:C12"/>
    <mergeCell ref="D9:D12"/>
    <mergeCell ref="E9:E12"/>
    <mergeCell ref="F9:F12"/>
    <mergeCell ref="C17:C20"/>
    <mergeCell ref="D17:D20"/>
    <mergeCell ref="E17:E20"/>
    <mergeCell ref="F17:F20"/>
    <mergeCell ref="G3:G4"/>
    <mergeCell ref="C5:C8"/>
    <mergeCell ref="D5:D8"/>
    <mergeCell ref="E5:E8"/>
    <mergeCell ref="F5:F8"/>
    <mergeCell ref="G5:G8"/>
    <mergeCell ref="G9:G12"/>
    <mergeCell ref="C13:C16"/>
    <mergeCell ref="D13:D16"/>
    <mergeCell ref="E13:E16"/>
    <mergeCell ref="F13:F16"/>
    <mergeCell ref="G13:G16"/>
    <mergeCell ref="G17:G20"/>
    <mergeCell ref="C21:C24"/>
    <mergeCell ref="D21:D24"/>
    <mergeCell ref="E21:E24"/>
    <mergeCell ref="F21:F24"/>
    <mergeCell ref="G21:G24"/>
    <mergeCell ref="A25:B26"/>
    <mergeCell ref="C25:C26"/>
    <mergeCell ref="D25:D26"/>
    <mergeCell ref="E25:E26"/>
    <mergeCell ref="F25:F26"/>
    <mergeCell ref="G25:G26"/>
    <mergeCell ref="I25:I26"/>
    <mergeCell ref="J25:J26"/>
    <mergeCell ref="C27:C30"/>
    <mergeCell ref="D27:D30"/>
    <mergeCell ref="E27:E30"/>
    <mergeCell ref="F27:F30"/>
    <mergeCell ref="G27:G30"/>
    <mergeCell ref="C31:C34"/>
    <mergeCell ref="D31:D34"/>
    <mergeCell ref="E31:E34"/>
    <mergeCell ref="F31:F34"/>
    <mergeCell ref="G31:G34"/>
    <mergeCell ref="G39:G42"/>
    <mergeCell ref="A53:F54"/>
    <mergeCell ref="H53:M54"/>
    <mergeCell ref="A5:B12"/>
    <mergeCell ref="A13:B24"/>
    <mergeCell ref="A27:B38"/>
    <mergeCell ref="A39:B42"/>
    <mergeCell ref="C39:C42"/>
    <mergeCell ref="D39:D42"/>
    <mergeCell ref="E39:E42"/>
    <mergeCell ref="F39:F42"/>
    <mergeCell ref="C35:C38"/>
    <mergeCell ref="D35:D38"/>
    <mergeCell ref="E35:E38"/>
    <mergeCell ref="F35:F38"/>
    <mergeCell ref="G35:G38"/>
  </mergeCells>
  <phoneticPr fontId="2"/>
  <dataValidations count="1">
    <dataValidation type="list" allowBlank="1" showInputMessage="1" showErrorMessage="1" sqref="E5:E24 E27:E42" xr:uid="{00000000-0002-0000-0400-000000000000}">
      <formula1>"◎,〇,×,△"</formula1>
    </dataValidation>
  </dataValidations>
  <pageMargins left="0.70866141732283472" right="0.31496062992125984" top="0.74803149606299213" bottom="0.35433070866141736" header="0.31496062992125984" footer="0.31496062992125984"/>
  <pageSetup paperSize="9" orientation="portrait" r:id="rId1"/>
  <rowBreaks count="1" manualBreakCount="1">
    <brk id="24" max="6"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E37"/>
  <sheetViews>
    <sheetView view="pageBreakPreview" topLeftCell="A22" zoomScaleSheetLayoutView="100" workbookViewId="0">
      <selection activeCell="D23" sqref="D23"/>
    </sheetView>
  </sheetViews>
  <sheetFormatPr defaultRowHeight="18" x14ac:dyDescent="0.45"/>
  <cols>
    <col min="1" max="1" width="6.09765625" customWidth="1"/>
    <col min="2" max="2" width="5.19921875" customWidth="1"/>
    <col min="3" max="3" width="22.8984375" customWidth="1"/>
    <col min="4" max="4" width="27.19921875" customWidth="1"/>
    <col min="5" max="5" width="20" bestFit="1" customWidth="1"/>
  </cols>
  <sheetData>
    <row r="1" spans="1:5" x14ac:dyDescent="0.45">
      <c r="A1" s="6" t="s">
        <v>77</v>
      </c>
    </row>
    <row r="2" spans="1:5" ht="17.100000000000001" customHeight="1" x14ac:dyDescent="0.45">
      <c r="A2" s="114" t="s">
        <v>9</v>
      </c>
      <c r="B2" s="115"/>
      <c r="C2" s="118" t="s">
        <v>6</v>
      </c>
      <c r="D2" s="119" t="s">
        <v>6</v>
      </c>
      <c r="E2" s="118" t="s">
        <v>91</v>
      </c>
    </row>
    <row r="3" spans="1:5" ht="17.100000000000001" customHeight="1" x14ac:dyDescent="0.45">
      <c r="A3" s="116"/>
      <c r="B3" s="117"/>
      <c r="C3" s="118"/>
      <c r="D3" s="119"/>
      <c r="E3" s="120"/>
    </row>
    <row r="4" spans="1:5" ht="45" customHeight="1" x14ac:dyDescent="0.45">
      <c r="A4" s="121" t="s">
        <v>3</v>
      </c>
      <c r="B4" s="122"/>
      <c r="C4" s="36" t="s">
        <v>15</v>
      </c>
      <c r="D4" s="39" t="s">
        <v>58</v>
      </c>
      <c r="E4" s="7"/>
    </row>
    <row r="5" spans="1:5" ht="45" customHeight="1" x14ac:dyDescent="0.45">
      <c r="A5" s="123"/>
      <c r="B5" s="124"/>
      <c r="C5" s="36" t="s">
        <v>4</v>
      </c>
      <c r="D5" s="39" t="s">
        <v>1</v>
      </c>
      <c r="E5" s="7"/>
    </row>
    <row r="6" spans="1:5" ht="45" customHeight="1" x14ac:dyDescent="0.45">
      <c r="A6" s="123"/>
      <c r="B6" s="124"/>
      <c r="C6" s="37" t="s">
        <v>82</v>
      </c>
      <c r="D6" s="40" t="s">
        <v>32</v>
      </c>
      <c r="E6" s="7"/>
    </row>
    <row r="7" spans="1:5" ht="45" customHeight="1" x14ac:dyDescent="0.45">
      <c r="A7" s="125"/>
      <c r="B7" s="126"/>
      <c r="C7" s="36" t="s">
        <v>16</v>
      </c>
      <c r="D7" s="39" t="s">
        <v>29</v>
      </c>
      <c r="E7" s="7"/>
    </row>
    <row r="8" spans="1:5" x14ac:dyDescent="0.45">
      <c r="A8" s="9" t="s">
        <v>8</v>
      </c>
      <c r="B8" s="34"/>
      <c r="C8" s="38"/>
      <c r="D8" s="38"/>
      <c r="E8" s="17"/>
    </row>
    <row r="9" spans="1:5" s="30" customFormat="1" x14ac:dyDescent="0.45">
      <c r="A9" s="31" t="s">
        <v>13</v>
      </c>
      <c r="B9" s="35"/>
      <c r="C9" s="35"/>
      <c r="D9" s="35"/>
      <c r="E9" s="35"/>
    </row>
    <row r="10" spans="1:5" ht="9.9" customHeight="1" x14ac:dyDescent="0.45">
      <c r="A10" s="32"/>
      <c r="B10" s="1"/>
      <c r="C10" s="1"/>
      <c r="D10" s="1"/>
      <c r="E10" s="1"/>
    </row>
    <row r="11" spans="1:5" x14ac:dyDescent="0.45">
      <c r="A11" s="6" t="s">
        <v>74</v>
      </c>
    </row>
    <row r="12" spans="1:5" s="8" customFormat="1" x14ac:dyDescent="0.45">
      <c r="A12" s="9" t="s">
        <v>59</v>
      </c>
      <c r="B12" s="9"/>
      <c r="C12" s="9"/>
      <c r="D12" s="9"/>
      <c r="E12" s="9"/>
    </row>
    <row r="13" spans="1:5" s="8" customFormat="1" x14ac:dyDescent="0.45">
      <c r="A13" s="33"/>
      <c r="B13" s="9" t="s">
        <v>18</v>
      </c>
      <c r="C13" s="9"/>
      <c r="D13" s="9"/>
      <c r="E13" s="9"/>
    </row>
    <row r="14" spans="1:5" s="8" customFormat="1" x14ac:dyDescent="0.45">
      <c r="A14" s="33"/>
      <c r="B14" s="9" t="s">
        <v>96</v>
      </c>
      <c r="C14" s="9"/>
      <c r="D14" s="9"/>
      <c r="E14" s="9"/>
    </row>
    <row r="15" spans="1:5" s="8" customFormat="1" x14ac:dyDescent="0.45">
      <c r="A15" s="33"/>
      <c r="B15" s="9" t="s">
        <v>20</v>
      </c>
      <c r="C15" s="9"/>
      <c r="D15" s="9"/>
      <c r="E15" s="9"/>
    </row>
    <row r="16" spans="1:5" s="8" customFormat="1" x14ac:dyDescent="0.45">
      <c r="A16" s="33"/>
      <c r="B16" s="9" t="s">
        <v>21</v>
      </c>
      <c r="C16" s="9"/>
      <c r="D16" s="9"/>
      <c r="E16" s="9"/>
    </row>
    <row r="17" spans="1:5" s="8" customFormat="1" ht="9.9" customHeight="1" x14ac:dyDescent="0.45">
      <c r="A17" s="9"/>
      <c r="B17" s="9"/>
      <c r="C17" s="9"/>
      <c r="D17" s="9"/>
      <c r="E17" s="9"/>
    </row>
    <row r="18" spans="1:5" s="8" customFormat="1" x14ac:dyDescent="0.45">
      <c r="A18" s="9" t="s">
        <v>60</v>
      </c>
      <c r="B18" s="9"/>
      <c r="C18" s="9"/>
      <c r="D18" s="9"/>
      <c r="E18" s="9"/>
    </row>
    <row r="19" spans="1:5" s="8" customFormat="1" x14ac:dyDescent="0.45">
      <c r="A19" s="33"/>
      <c r="B19" s="9" t="s">
        <v>31</v>
      </c>
      <c r="C19" s="9"/>
      <c r="D19" s="9"/>
      <c r="E19" s="9"/>
    </row>
    <row r="20" spans="1:5" s="8" customFormat="1" x14ac:dyDescent="0.45">
      <c r="A20" s="33"/>
      <c r="B20" s="1" t="s">
        <v>83</v>
      </c>
      <c r="C20" s="9"/>
      <c r="D20" s="9"/>
      <c r="E20" s="9"/>
    </row>
    <row r="21" spans="1:5" s="8" customFormat="1" x14ac:dyDescent="0.45">
      <c r="A21" s="33"/>
      <c r="B21" s="9" t="s">
        <v>33</v>
      </c>
      <c r="C21" s="9"/>
      <c r="D21" s="9"/>
      <c r="E21" s="9"/>
    </row>
    <row r="22" spans="1:5" s="8" customFormat="1" x14ac:dyDescent="0.45">
      <c r="A22" s="33"/>
      <c r="B22" s="9" t="s">
        <v>30</v>
      </c>
      <c r="C22" s="9"/>
      <c r="D22" s="9"/>
      <c r="E22" s="9"/>
    </row>
    <row r="23" spans="1:5" s="8" customFormat="1" x14ac:dyDescent="0.45">
      <c r="A23" s="33"/>
      <c r="B23" s="9" t="s">
        <v>14</v>
      </c>
      <c r="C23" s="9"/>
      <c r="D23" s="9"/>
      <c r="E23" s="9"/>
    </row>
    <row r="24" spans="1:5" s="8" customFormat="1" x14ac:dyDescent="0.45">
      <c r="A24" s="33"/>
      <c r="B24" s="9" t="s">
        <v>23</v>
      </c>
      <c r="C24" s="9"/>
      <c r="D24" s="9"/>
      <c r="E24" s="9"/>
    </row>
    <row r="25" spans="1:5" s="8" customFormat="1" x14ac:dyDescent="0.45">
      <c r="A25" s="33"/>
      <c r="B25" s="9" t="s">
        <v>24</v>
      </c>
      <c r="C25" s="9"/>
      <c r="D25" s="9"/>
      <c r="E25" s="9"/>
    </row>
    <row r="26" spans="1:5" s="8" customFormat="1" x14ac:dyDescent="0.45">
      <c r="A26" s="33"/>
      <c r="B26" s="9" t="s">
        <v>34</v>
      </c>
      <c r="C26" s="9"/>
      <c r="D26" s="9"/>
      <c r="E26" s="9"/>
    </row>
    <row r="27" spans="1:5" s="8" customFormat="1" x14ac:dyDescent="0.45">
      <c r="A27" s="33"/>
      <c r="B27" s="9" t="s">
        <v>28</v>
      </c>
      <c r="C27" s="9"/>
      <c r="D27" s="9"/>
      <c r="E27" s="9"/>
    </row>
    <row r="28" spans="1:5" s="8" customFormat="1" x14ac:dyDescent="0.45">
      <c r="A28" s="33"/>
      <c r="B28" s="9" t="s">
        <v>0</v>
      </c>
      <c r="C28" s="9"/>
      <c r="D28" s="9"/>
      <c r="E28" s="9"/>
    </row>
    <row r="29" spans="1:5" s="8" customFormat="1" x14ac:dyDescent="0.45">
      <c r="A29" s="33"/>
      <c r="B29" s="9" t="s">
        <v>61</v>
      </c>
      <c r="C29" s="9"/>
      <c r="D29" s="9"/>
      <c r="E29" s="9"/>
    </row>
    <row r="30" spans="1:5" s="8" customFormat="1" x14ac:dyDescent="0.45">
      <c r="A30" s="33"/>
      <c r="B30" s="1" t="s">
        <v>37</v>
      </c>
      <c r="C30" s="9"/>
      <c r="D30" s="9"/>
      <c r="E30" s="9"/>
    </row>
    <row r="31" spans="1:5" s="8" customFormat="1" x14ac:dyDescent="0.45">
      <c r="A31" s="33"/>
      <c r="B31" s="1" t="s">
        <v>84</v>
      </c>
      <c r="C31" s="9"/>
      <c r="D31" s="9"/>
      <c r="E31" s="9"/>
    </row>
    <row r="32" spans="1:5" s="8" customFormat="1" x14ac:dyDescent="0.45">
      <c r="A32" s="33"/>
      <c r="B32" s="9" t="s">
        <v>36</v>
      </c>
    </row>
    <row r="33" spans="1:5" s="8" customFormat="1" ht="9.9" customHeight="1" x14ac:dyDescent="0.45"/>
    <row r="34" spans="1:5" s="8" customFormat="1" ht="18.600000000000001" thickBot="1" x14ac:dyDescent="0.5">
      <c r="A34" s="9" t="s">
        <v>56</v>
      </c>
      <c r="B34" s="9"/>
      <c r="C34" s="9"/>
      <c r="D34" s="9"/>
    </row>
    <row r="35" spans="1:5" x14ac:dyDescent="0.45">
      <c r="B35" s="105"/>
      <c r="C35" s="106"/>
      <c r="D35" s="106"/>
      <c r="E35" s="107"/>
    </row>
    <row r="36" spans="1:5" x14ac:dyDescent="0.45">
      <c r="B36" s="108"/>
      <c r="C36" s="109"/>
      <c r="D36" s="109"/>
      <c r="E36" s="110"/>
    </row>
    <row r="37" spans="1:5" ht="18.600000000000001" thickBot="1" x14ac:dyDescent="0.5">
      <c r="B37" s="111"/>
      <c r="C37" s="112"/>
      <c r="D37" s="112"/>
      <c r="E37" s="113"/>
    </row>
  </sheetData>
  <mergeCells count="6">
    <mergeCell ref="B35:E37"/>
    <mergeCell ref="A2:B3"/>
    <mergeCell ref="C2:C3"/>
    <mergeCell ref="D2:D3"/>
    <mergeCell ref="E2:E3"/>
    <mergeCell ref="A4:B7"/>
  </mergeCells>
  <phoneticPr fontId="2"/>
  <dataValidations count="1">
    <dataValidation type="list" allowBlank="1" showInputMessage="1" showErrorMessage="1" sqref="E4:E7" xr:uid="{00000000-0002-0000-0500-000000000000}">
      <formula1>"◎,〇,△,×"</formula1>
    </dataValidation>
  </dataValidations>
  <hyperlinks>
    <hyperlink ref="A9" r:id="rId1" xr:uid="{00000000-0004-0000-0500-000000000000}"/>
  </hyperlinks>
  <pageMargins left="0.70866141732283472" right="0.31496062992125984" top="0.55118110236220474"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9" r:id="rId5" name="Check Box 3">
              <controlPr defaultSize="0" autoFill="0" autoLine="0" autoPict="0">
                <anchor moveWithCells="1">
                  <from>
                    <xdr:col>0</xdr:col>
                    <xdr:colOff>144780</xdr:colOff>
                    <xdr:row>11</xdr:row>
                    <xdr:rowOff>228600</xdr:rowOff>
                  </from>
                  <to>
                    <xdr:col>1</xdr:col>
                    <xdr:colOff>0</xdr:colOff>
                    <xdr:row>12</xdr:row>
                    <xdr:rowOff>228600</xdr:rowOff>
                  </to>
                </anchor>
              </controlPr>
            </control>
          </mc:Choice>
        </mc:AlternateContent>
        <mc:AlternateContent xmlns:mc="http://schemas.openxmlformats.org/markup-compatibility/2006">
          <mc:Choice Requires="x14">
            <control shapeId="4105" r:id="rId6" name="Check Box 9">
              <controlPr defaultSize="0" autoFill="0" autoLine="0" autoPict="0">
                <anchor moveWithCells="1">
                  <from>
                    <xdr:col>0</xdr:col>
                    <xdr:colOff>144780</xdr:colOff>
                    <xdr:row>12</xdr:row>
                    <xdr:rowOff>228600</xdr:rowOff>
                  </from>
                  <to>
                    <xdr:col>1</xdr:col>
                    <xdr:colOff>0</xdr:colOff>
                    <xdr:row>13</xdr:row>
                    <xdr:rowOff>228600</xdr:rowOff>
                  </to>
                </anchor>
              </controlPr>
            </control>
          </mc:Choice>
        </mc:AlternateContent>
        <mc:AlternateContent xmlns:mc="http://schemas.openxmlformats.org/markup-compatibility/2006">
          <mc:Choice Requires="x14">
            <control shapeId="4106" r:id="rId7" name="Check Box 10">
              <controlPr defaultSize="0" autoFill="0" autoLine="0" autoPict="0">
                <anchor moveWithCells="1">
                  <from>
                    <xdr:col>0</xdr:col>
                    <xdr:colOff>144780</xdr:colOff>
                    <xdr:row>13</xdr:row>
                    <xdr:rowOff>228600</xdr:rowOff>
                  </from>
                  <to>
                    <xdr:col>1</xdr:col>
                    <xdr:colOff>0</xdr:colOff>
                    <xdr:row>14</xdr:row>
                    <xdr:rowOff>228600</xdr:rowOff>
                  </to>
                </anchor>
              </controlPr>
            </control>
          </mc:Choice>
        </mc:AlternateContent>
        <mc:AlternateContent xmlns:mc="http://schemas.openxmlformats.org/markup-compatibility/2006">
          <mc:Choice Requires="x14">
            <control shapeId="4107" r:id="rId8" name="Check Box 11">
              <controlPr defaultSize="0" autoFill="0" autoLine="0" autoPict="0">
                <anchor moveWithCells="1">
                  <from>
                    <xdr:col>0</xdr:col>
                    <xdr:colOff>144780</xdr:colOff>
                    <xdr:row>14</xdr:row>
                    <xdr:rowOff>228600</xdr:rowOff>
                  </from>
                  <to>
                    <xdr:col>1</xdr:col>
                    <xdr:colOff>0</xdr:colOff>
                    <xdr:row>15</xdr:row>
                    <xdr:rowOff>228600</xdr:rowOff>
                  </to>
                </anchor>
              </controlPr>
            </control>
          </mc:Choice>
        </mc:AlternateContent>
        <mc:AlternateContent xmlns:mc="http://schemas.openxmlformats.org/markup-compatibility/2006">
          <mc:Choice Requires="x14">
            <control shapeId="4108" r:id="rId9" name="Check Box 12">
              <controlPr defaultSize="0" autoFill="0" autoLine="0" autoPict="0">
                <anchor moveWithCells="1">
                  <from>
                    <xdr:col>0</xdr:col>
                    <xdr:colOff>144780</xdr:colOff>
                    <xdr:row>14</xdr:row>
                    <xdr:rowOff>228600</xdr:rowOff>
                  </from>
                  <to>
                    <xdr:col>1</xdr:col>
                    <xdr:colOff>0</xdr:colOff>
                    <xdr:row>15</xdr:row>
                    <xdr:rowOff>228600</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0</xdr:col>
                    <xdr:colOff>144780</xdr:colOff>
                    <xdr:row>17</xdr:row>
                    <xdr:rowOff>236220</xdr:rowOff>
                  </from>
                  <to>
                    <xdr:col>1</xdr:col>
                    <xdr:colOff>0</xdr:colOff>
                    <xdr:row>19</xdr:row>
                    <xdr:rowOff>0</xdr:rowOff>
                  </to>
                </anchor>
              </controlPr>
            </control>
          </mc:Choice>
        </mc:AlternateContent>
        <mc:AlternateContent xmlns:mc="http://schemas.openxmlformats.org/markup-compatibility/2006">
          <mc:Choice Requires="x14">
            <control shapeId="4110" r:id="rId11" name="Check Box 14">
              <controlPr defaultSize="0" autoFill="0" autoLine="0" autoPict="0">
                <anchor moveWithCells="1">
                  <from>
                    <xdr:col>0</xdr:col>
                    <xdr:colOff>144780</xdr:colOff>
                    <xdr:row>18</xdr:row>
                    <xdr:rowOff>236220</xdr:rowOff>
                  </from>
                  <to>
                    <xdr:col>1</xdr:col>
                    <xdr:colOff>0</xdr:colOff>
                    <xdr:row>19</xdr:row>
                    <xdr:rowOff>236220</xdr:rowOff>
                  </to>
                </anchor>
              </controlPr>
            </control>
          </mc:Choice>
        </mc:AlternateContent>
        <mc:AlternateContent xmlns:mc="http://schemas.openxmlformats.org/markup-compatibility/2006">
          <mc:Choice Requires="x14">
            <control shapeId="4111" r:id="rId12" name="Check Box 15">
              <controlPr defaultSize="0" autoFill="0" autoLine="0" autoPict="0">
                <anchor moveWithCells="1">
                  <from>
                    <xdr:col>0</xdr:col>
                    <xdr:colOff>144780</xdr:colOff>
                    <xdr:row>19</xdr:row>
                    <xdr:rowOff>236220</xdr:rowOff>
                  </from>
                  <to>
                    <xdr:col>1</xdr:col>
                    <xdr:colOff>0</xdr:colOff>
                    <xdr:row>20</xdr:row>
                    <xdr:rowOff>236220</xdr:rowOff>
                  </to>
                </anchor>
              </controlPr>
            </control>
          </mc:Choice>
        </mc:AlternateContent>
        <mc:AlternateContent xmlns:mc="http://schemas.openxmlformats.org/markup-compatibility/2006">
          <mc:Choice Requires="x14">
            <control shapeId="4112" r:id="rId13" name="Check Box 16">
              <controlPr defaultSize="0" autoFill="0" autoLine="0" autoPict="0">
                <anchor moveWithCells="1">
                  <from>
                    <xdr:col>0</xdr:col>
                    <xdr:colOff>144780</xdr:colOff>
                    <xdr:row>20</xdr:row>
                    <xdr:rowOff>236220</xdr:rowOff>
                  </from>
                  <to>
                    <xdr:col>1</xdr:col>
                    <xdr:colOff>0</xdr:colOff>
                    <xdr:row>21</xdr:row>
                    <xdr:rowOff>236220</xdr:rowOff>
                  </to>
                </anchor>
              </controlPr>
            </control>
          </mc:Choice>
        </mc:AlternateContent>
        <mc:AlternateContent xmlns:mc="http://schemas.openxmlformats.org/markup-compatibility/2006">
          <mc:Choice Requires="x14">
            <control shapeId="4113" r:id="rId14" name="Check Box 17">
              <controlPr defaultSize="0" autoFill="0" autoLine="0" autoPict="0">
                <anchor moveWithCells="1">
                  <from>
                    <xdr:col>0</xdr:col>
                    <xdr:colOff>144780</xdr:colOff>
                    <xdr:row>20</xdr:row>
                    <xdr:rowOff>236220</xdr:rowOff>
                  </from>
                  <to>
                    <xdr:col>1</xdr:col>
                    <xdr:colOff>0</xdr:colOff>
                    <xdr:row>21</xdr:row>
                    <xdr:rowOff>236220</xdr:rowOff>
                  </to>
                </anchor>
              </controlPr>
            </control>
          </mc:Choice>
        </mc:AlternateContent>
        <mc:AlternateContent xmlns:mc="http://schemas.openxmlformats.org/markup-compatibility/2006">
          <mc:Choice Requires="x14">
            <control shapeId="4114" r:id="rId15" name="Check Box 18">
              <controlPr defaultSize="0" autoFill="0" autoLine="0" autoPict="0">
                <anchor moveWithCells="1">
                  <from>
                    <xdr:col>0</xdr:col>
                    <xdr:colOff>144780</xdr:colOff>
                    <xdr:row>21</xdr:row>
                    <xdr:rowOff>236220</xdr:rowOff>
                  </from>
                  <to>
                    <xdr:col>1</xdr:col>
                    <xdr:colOff>0</xdr:colOff>
                    <xdr:row>22</xdr:row>
                    <xdr:rowOff>236220</xdr:rowOff>
                  </to>
                </anchor>
              </controlPr>
            </control>
          </mc:Choice>
        </mc:AlternateContent>
        <mc:AlternateContent xmlns:mc="http://schemas.openxmlformats.org/markup-compatibility/2006">
          <mc:Choice Requires="x14">
            <control shapeId="4115" r:id="rId16" name="Check Box 19">
              <controlPr defaultSize="0" autoFill="0" autoLine="0" autoPict="0">
                <anchor moveWithCells="1">
                  <from>
                    <xdr:col>0</xdr:col>
                    <xdr:colOff>144780</xdr:colOff>
                    <xdr:row>21</xdr:row>
                    <xdr:rowOff>236220</xdr:rowOff>
                  </from>
                  <to>
                    <xdr:col>1</xdr:col>
                    <xdr:colOff>0</xdr:colOff>
                    <xdr:row>22</xdr:row>
                    <xdr:rowOff>236220</xdr:rowOff>
                  </to>
                </anchor>
              </controlPr>
            </control>
          </mc:Choice>
        </mc:AlternateContent>
        <mc:AlternateContent xmlns:mc="http://schemas.openxmlformats.org/markup-compatibility/2006">
          <mc:Choice Requires="x14">
            <control shapeId="4116" r:id="rId17" name="Check Box 20">
              <controlPr defaultSize="0" autoFill="0" autoLine="0" autoPict="0">
                <anchor moveWithCells="1">
                  <from>
                    <xdr:col>0</xdr:col>
                    <xdr:colOff>144780</xdr:colOff>
                    <xdr:row>22</xdr:row>
                    <xdr:rowOff>236220</xdr:rowOff>
                  </from>
                  <to>
                    <xdr:col>1</xdr:col>
                    <xdr:colOff>0</xdr:colOff>
                    <xdr:row>23</xdr:row>
                    <xdr:rowOff>236220</xdr:rowOff>
                  </to>
                </anchor>
              </controlPr>
            </control>
          </mc:Choice>
        </mc:AlternateContent>
        <mc:AlternateContent xmlns:mc="http://schemas.openxmlformats.org/markup-compatibility/2006">
          <mc:Choice Requires="x14">
            <control shapeId="4117" r:id="rId18" name="Check Box 21">
              <controlPr defaultSize="0" autoFill="0" autoLine="0" autoPict="0">
                <anchor moveWithCells="1">
                  <from>
                    <xdr:col>0</xdr:col>
                    <xdr:colOff>144780</xdr:colOff>
                    <xdr:row>23</xdr:row>
                    <xdr:rowOff>236220</xdr:rowOff>
                  </from>
                  <to>
                    <xdr:col>1</xdr:col>
                    <xdr:colOff>0</xdr:colOff>
                    <xdr:row>24</xdr:row>
                    <xdr:rowOff>236220</xdr:rowOff>
                  </to>
                </anchor>
              </controlPr>
            </control>
          </mc:Choice>
        </mc:AlternateContent>
        <mc:AlternateContent xmlns:mc="http://schemas.openxmlformats.org/markup-compatibility/2006">
          <mc:Choice Requires="x14">
            <control shapeId="4118" r:id="rId19" name="Check Box 22">
              <controlPr defaultSize="0" autoFill="0" autoLine="0" autoPict="0">
                <anchor moveWithCells="1">
                  <from>
                    <xdr:col>0</xdr:col>
                    <xdr:colOff>144780</xdr:colOff>
                    <xdr:row>24</xdr:row>
                    <xdr:rowOff>236220</xdr:rowOff>
                  </from>
                  <to>
                    <xdr:col>1</xdr:col>
                    <xdr:colOff>0</xdr:colOff>
                    <xdr:row>25</xdr:row>
                    <xdr:rowOff>236220</xdr:rowOff>
                  </to>
                </anchor>
              </controlPr>
            </control>
          </mc:Choice>
        </mc:AlternateContent>
        <mc:AlternateContent xmlns:mc="http://schemas.openxmlformats.org/markup-compatibility/2006">
          <mc:Choice Requires="x14">
            <control shapeId="4119" r:id="rId20" name="Check Box 23">
              <controlPr defaultSize="0" autoFill="0" autoLine="0" autoPict="0">
                <anchor moveWithCells="1">
                  <from>
                    <xdr:col>0</xdr:col>
                    <xdr:colOff>144780</xdr:colOff>
                    <xdr:row>25</xdr:row>
                    <xdr:rowOff>236220</xdr:rowOff>
                  </from>
                  <to>
                    <xdr:col>1</xdr:col>
                    <xdr:colOff>0</xdr:colOff>
                    <xdr:row>26</xdr:row>
                    <xdr:rowOff>236220</xdr:rowOff>
                  </to>
                </anchor>
              </controlPr>
            </control>
          </mc:Choice>
        </mc:AlternateContent>
        <mc:AlternateContent xmlns:mc="http://schemas.openxmlformats.org/markup-compatibility/2006">
          <mc:Choice Requires="x14">
            <control shapeId="4120" r:id="rId21" name="Check Box 24">
              <controlPr defaultSize="0" autoFill="0" autoLine="0" autoPict="0">
                <anchor moveWithCells="1">
                  <from>
                    <xdr:col>0</xdr:col>
                    <xdr:colOff>144780</xdr:colOff>
                    <xdr:row>25</xdr:row>
                    <xdr:rowOff>236220</xdr:rowOff>
                  </from>
                  <to>
                    <xdr:col>1</xdr:col>
                    <xdr:colOff>0</xdr:colOff>
                    <xdr:row>26</xdr:row>
                    <xdr:rowOff>236220</xdr:rowOff>
                  </to>
                </anchor>
              </controlPr>
            </control>
          </mc:Choice>
        </mc:AlternateContent>
        <mc:AlternateContent xmlns:mc="http://schemas.openxmlformats.org/markup-compatibility/2006">
          <mc:Choice Requires="x14">
            <control shapeId="4121" r:id="rId22" name="Check Box 25">
              <controlPr defaultSize="0" autoFill="0" autoLine="0" autoPict="0">
                <anchor moveWithCells="1">
                  <from>
                    <xdr:col>0</xdr:col>
                    <xdr:colOff>144780</xdr:colOff>
                    <xdr:row>26</xdr:row>
                    <xdr:rowOff>236220</xdr:rowOff>
                  </from>
                  <to>
                    <xdr:col>1</xdr:col>
                    <xdr:colOff>0</xdr:colOff>
                    <xdr:row>27</xdr:row>
                    <xdr:rowOff>236220</xdr:rowOff>
                  </to>
                </anchor>
              </controlPr>
            </control>
          </mc:Choice>
        </mc:AlternateContent>
        <mc:AlternateContent xmlns:mc="http://schemas.openxmlformats.org/markup-compatibility/2006">
          <mc:Choice Requires="x14">
            <control shapeId="4122" r:id="rId23" name="Check Box 26">
              <controlPr defaultSize="0" autoFill="0" autoLine="0" autoPict="0">
                <anchor moveWithCells="1">
                  <from>
                    <xdr:col>0</xdr:col>
                    <xdr:colOff>144780</xdr:colOff>
                    <xdr:row>26</xdr:row>
                    <xdr:rowOff>236220</xdr:rowOff>
                  </from>
                  <to>
                    <xdr:col>1</xdr:col>
                    <xdr:colOff>0</xdr:colOff>
                    <xdr:row>27</xdr:row>
                    <xdr:rowOff>236220</xdr:rowOff>
                  </to>
                </anchor>
              </controlPr>
            </control>
          </mc:Choice>
        </mc:AlternateContent>
        <mc:AlternateContent xmlns:mc="http://schemas.openxmlformats.org/markup-compatibility/2006">
          <mc:Choice Requires="x14">
            <control shapeId="4123" r:id="rId24" name="Check Box 27">
              <controlPr defaultSize="0" autoFill="0" autoLine="0" autoPict="0">
                <anchor moveWithCells="1">
                  <from>
                    <xdr:col>0</xdr:col>
                    <xdr:colOff>144780</xdr:colOff>
                    <xdr:row>27</xdr:row>
                    <xdr:rowOff>236220</xdr:rowOff>
                  </from>
                  <to>
                    <xdr:col>1</xdr:col>
                    <xdr:colOff>0</xdr:colOff>
                    <xdr:row>28</xdr:row>
                    <xdr:rowOff>236220</xdr:rowOff>
                  </to>
                </anchor>
              </controlPr>
            </control>
          </mc:Choice>
        </mc:AlternateContent>
        <mc:AlternateContent xmlns:mc="http://schemas.openxmlformats.org/markup-compatibility/2006">
          <mc:Choice Requires="x14">
            <control shapeId="4124" r:id="rId25" name="Check Box 28">
              <controlPr defaultSize="0" autoFill="0" autoLine="0" autoPict="0">
                <anchor moveWithCells="1">
                  <from>
                    <xdr:col>0</xdr:col>
                    <xdr:colOff>144780</xdr:colOff>
                    <xdr:row>28</xdr:row>
                    <xdr:rowOff>236220</xdr:rowOff>
                  </from>
                  <to>
                    <xdr:col>1</xdr:col>
                    <xdr:colOff>0</xdr:colOff>
                    <xdr:row>29</xdr:row>
                    <xdr:rowOff>236220</xdr:rowOff>
                  </to>
                </anchor>
              </controlPr>
            </control>
          </mc:Choice>
        </mc:AlternateContent>
        <mc:AlternateContent xmlns:mc="http://schemas.openxmlformats.org/markup-compatibility/2006">
          <mc:Choice Requires="x14">
            <control shapeId="4125" r:id="rId26" name="Check Box 29">
              <controlPr defaultSize="0" autoFill="0" autoLine="0" autoPict="0">
                <anchor moveWithCells="1">
                  <from>
                    <xdr:col>0</xdr:col>
                    <xdr:colOff>144780</xdr:colOff>
                    <xdr:row>29</xdr:row>
                    <xdr:rowOff>236220</xdr:rowOff>
                  </from>
                  <to>
                    <xdr:col>1</xdr:col>
                    <xdr:colOff>0</xdr:colOff>
                    <xdr:row>30</xdr:row>
                    <xdr:rowOff>236220</xdr:rowOff>
                  </to>
                </anchor>
              </controlPr>
            </control>
          </mc:Choice>
        </mc:AlternateContent>
        <mc:AlternateContent xmlns:mc="http://schemas.openxmlformats.org/markup-compatibility/2006">
          <mc:Choice Requires="x14">
            <control shapeId="4126" r:id="rId27" name="Check Box 30">
              <controlPr defaultSize="0" autoFill="0" autoLine="0" autoPict="0">
                <anchor moveWithCells="1">
                  <from>
                    <xdr:col>0</xdr:col>
                    <xdr:colOff>144780</xdr:colOff>
                    <xdr:row>30</xdr:row>
                    <xdr:rowOff>236220</xdr:rowOff>
                  </from>
                  <to>
                    <xdr:col>1</xdr:col>
                    <xdr:colOff>0</xdr:colOff>
                    <xdr:row>31</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個人用表紙</vt:lpstr>
      <vt:lpstr>個人取組シート①</vt:lpstr>
      <vt:lpstr>個人用取組シート②</vt:lpstr>
      <vt:lpstr>個人取組シート①!Print_Area</vt:lpstr>
      <vt:lpstr>個人用取組シート②!Print_Area</vt:lpstr>
      <vt:lpstr>個人用表紙!Print_Area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2026-09-07T06:09:32Z</cp:lastPrinted>
  <dcterms:created xsi:type="dcterms:W3CDTF">2026-03-09T23:51:55Z</dcterms:created>
  <dcterms:modified xsi:type="dcterms:W3CDTF">2026-09-24T02:50:47Z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2026-03-16T23:50:51Z</vt:filetime>
  </property>
</Properties>
</file>