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954B822B-E596-4CD1-B145-0DA7291FC8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1" r:id="rId1"/>
    <sheet name="所要額内訳書" sheetId="10" r:id="rId2"/>
    <sheet name="※編集不可※" sheetId="6" r:id="rId3"/>
  </sheets>
  <definedNames>
    <definedName name="_xlnm.Print_Area" localSheetId="1">所要額内訳書!$A$1:$L$35</definedName>
    <definedName name="_xlnm.Print_Area" localSheetId="0">申請書!$A$1:$I$34</definedName>
    <definedName name="介護職員初任者研修">※編集不可※!$A$3:$B$5</definedName>
    <definedName name="研修リスト">※編集不可※!$A$3:$B$5</definedName>
    <definedName name="対象研修等">※編集不可※!$A$3:$A$5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0" l="1"/>
  <c r="J12" i="10" s="1"/>
  <c r="K12" i="10"/>
  <c r="I22" i="10"/>
  <c r="J22" i="10"/>
  <c r="L22" i="10" s="1"/>
  <c r="K22" i="10"/>
  <c r="I20" i="10"/>
  <c r="J20" i="10"/>
  <c r="L20" i="10" s="1"/>
  <c r="K20" i="10"/>
  <c r="K14" i="10"/>
  <c r="K16" i="10"/>
  <c r="K18" i="10"/>
  <c r="K24" i="10"/>
  <c r="K26" i="10"/>
  <c r="K28" i="10"/>
  <c r="K10" i="10"/>
  <c r="J24" i="10"/>
  <c r="L24" i="10" s="1"/>
  <c r="I24" i="10"/>
  <c r="I14" i="10"/>
  <c r="J14" i="10" s="1"/>
  <c r="I16" i="10"/>
  <c r="J16" i="10" s="1"/>
  <c r="L16" i="10" s="1"/>
  <c r="I18" i="10"/>
  <c r="J18" i="10"/>
  <c r="L18" i="10" s="1"/>
  <c r="I26" i="10"/>
  <c r="J26" i="10"/>
  <c r="L26" i="10" s="1"/>
  <c r="I28" i="10"/>
  <c r="J28" i="10" s="1"/>
  <c r="L28" i="10" s="1"/>
  <c r="I10" i="10"/>
  <c r="L12" i="10" l="1"/>
  <c r="L14" i="10"/>
  <c r="J10" i="10" l="1"/>
  <c r="B2" i="10" l="1"/>
  <c r="H30" i="10"/>
  <c r="J30" i="10" l="1"/>
  <c r="L10" i="10"/>
  <c r="L30" i="10" s="1"/>
  <c r="E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市への提出日を記入</t>
        </r>
      </text>
    </comment>
    <comment ref="E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
所要額内訳書の合計額が入ります</t>
        </r>
      </text>
    </comment>
    <comment ref="E1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資格・研修の修了日や
合格発表日を記入</t>
        </r>
      </text>
    </comment>
    <comment ref="A25" authorId="0" shapeId="0" xr:uid="{18998FB6-0480-4AB8-8654-D11744898DE8}">
      <text>
        <r>
          <rPr>
            <b/>
            <sz val="9"/>
            <color indexed="81"/>
            <rFont val="MS P ゴシック"/>
            <family val="3"/>
            <charset val="128"/>
          </rPr>
          <t>手当制度を整備している場合、
提出してください。</t>
        </r>
      </text>
    </comment>
    <comment ref="A26" authorId="0" shapeId="0" xr:uid="{879D8199-8BDA-4CFC-85C1-B1441DCA24B5}">
      <text>
        <r>
          <rPr>
            <b/>
            <sz val="9"/>
            <color indexed="81"/>
            <rFont val="MS P ゴシック"/>
            <family val="3"/>
            <charset val="128"/>
          </rPr>
          <t>職員本人が経費を負担している場合のみ提出してください。
全額を本人以外が負担している場合は提出不要です。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8" authorId="0" shapeId="0" xr:uid="{168070E8-B424-49E5-85E7-730E92397A9C}">
      <text>
        <r>
          <rPr>
            <b/>
            <sz val="9"/>
            <color indexed="81"/>
            <rFont val="MS P ゴシック"/>
            <family val="3"/>
            <charset val="128"/>
          </rPr>
          <t>職員本人の個人口座は
指定できません。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申請書の事業者名が自動で入力されます</t>
        </r>
      </text>
    </comment>
    <comment ref="A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事業所ごとにまとめて記載してください</t>
        </r>
      </text>
    </comment>
    <comment ref="D7" authorId="0" shapeId="0" xr:uid="{4253B49B-FE5D-4107-9AEF-60425B145AC8}">
      <text>
        <r>
          <rPr>
            <b/>
            <sz val="9"/>
            <color indexed="81"/>
            <rFont val="ＭＳ Ｐゴシック"/>
            <family val="3"/>
            <charset val="128"/>
          </rPr>
          <t>国・県・他の機関
からの補助の有無</t>
        </r>
      </text>
    </comment>
    <comment ref="H7" authorId="0" shapeId="0" xr:uid="{00000000-0006-0000-0100-000003000000}">
      <text>
        <r>
          <rPr>
            <b/>
            <sz val="9"/>
            <rFont val="MS P ゴシック"/>
            <family val="3"/>
            <charset val="128"/>
          </rPr>
          <t>テキスト代は除外</t>
        </r>
      </text>
    </comment>
    <comment ref="C1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プルダウンリストから選択</t>
        </r>
      </text>
    </comment>
    <comment ref="D10" authorId="0" shapeId="0" xr:uid="{27589AAD-55BE-4459-90D7-A114F272CC7A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</t>
        </r>
      </text>
    </comment>
    <comment ref="E10" authorId="0" shapeId="0" xr:uid="{67B15E27-25D4-4B05-861B-1E73F660ABAB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</t>
        </r>
      </text>
    </comment>
    <comment ref="F10" authorId="0" shapeId="0" xr:uid="{150C7B37-5F48-423B-B8A0-7EE2DE609287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</t>
        </r>
      </text>
    </comment>
    <comment ref="G10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上段：受講開始年月日
研修の場合</t>
        </r>
        <r>
          <rPr>
            <b/>
            <sz val="9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➢ </t>
        </r>
        <r>
          <rPr>
            <b/>
            <sz val="9"/>
            <rFont val="MS P ゴシック"/>
            <family val="3"/>
            <charset val="128"/>
          </rPr>
          <t xml:space="preserve">受講開始年月日を記入
</t>
        </r>
        <r>
          <rPr>
            <sz val="9"/>
            <color indexed="81"/>
            <rFont val="MS P ゴシック"/>
            <family val="3"/>
            <charset val="128"/>
          </rPr>
          <t>試験の場合</t>
        </r>
        <r>
          <rPr>
            <b/>
            <sz val="9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➢ </t>
        </r>
        <r>
          <rPr>
            <b/>
            <sz val="9"/>
            <rFont val="MS P ゴシック"/>
            <family val="3"/>
            <charset val="128"/>
          </rPr>
          <t>対策講座の受講開始年月日を記入
　　　　　　</t>
        </r>
        <r>
          <rPr>
            <sz val="9"/>
            <color indexed="81"/>
            <rFont val="MS P ゴシック"/>
            <family val="3"/>
            <charset val="128"/>
          </rPr>
          <t>（※対策講座未受講の場合は空欄）</t>
        </r>
      </text>
    </comment>
    <comment ref="G11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下段：
研修の場合</t>
        </r>
        <r>
          <rPr>
            <b/>
            <sz val="9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➢ </t>
        </r>
        <r>
          <rPr>
            <b/>
            <sz val="9"/>
            <color indexed="10"/>
            <rFont val="MS P ゴシック"/>
            <family val="3"/>
            <charset val="128"/>
          </rPr>
          <t>修了年月日</t>
        </r>
        <r>
          <rPr>
            <b/>
            <sz val="9"/>
            <rFont val="MS P ゴシック"/>
            <family val="3"/>
            <charset val="128"/>
          </rPr>
          <t xml:space="preserve">を記入
</t>
        </r>
        <r>
          <rPr>
            <sz val="9"/>
            <color indexed="81"/>
            <rFont val="MS P ゴシック"/>
            <family val="3"/>
            <charset val="128"/>
          </rPr>
          <t>試験の場合</t>
        </r>
        <r>
          <rPr>
            <b/>
            <sz val="9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➢ </t>
        </r>
        <r>
          <rPr>
            <b/>
            <sz val="9"/>
            <color indexed="10"/>
            <rFont val="MS P ゴシック"/>
            <family val="3"/>
            <charset val="128"/>
          </rPr>
          <t>合格発表日</t>
        </r>
        <r>
          <rPr>
            <b/>
            <sz val="9"/>
            <rFont val="MS P ゴシック"/>
            <family val="3"/>
            <charset val="128"/>
          </rPr>
          <t>を記入</t>
        </r>
      </text>
    </comment>
    <comment ref="A31" authorId="0" shapeId="0" xr:uid="{F2062544-EC69-4986-BE85-FEEF9EAA109F}">
      <text>
        <r>
          <rPr>
            <b/>
            <sz val="9"/>
            <color indexed="81"/>
            <rFont val="MS P ゴシック"/>
            <family val="3"/>
            <charset val="128"/>
          </rPr>
          <t>申請期限は
4月～6月　→　7月末日
7月～9月　→　10月末日
10月～12月　→　1月末日
1月～3月　→　3月末日
※1月～3月分の申請期限に注意</t>
        </r>
      </text>
    </comment>
  </commentList>
</comments>
</file>

<file path=xl/sharedStrings.xml><?xml version="1.0" encoding="utf-8"?>
<sst xmlns="http://schemas.openxmlformats.org/spreadsheetml/2006/main" count="91" uniqueCount="88">
  <si>
    <t>第１号様式（第５条関係）</t>
  </si>
  <si>
    <t>柏崎市長　　　　　様</t>
  </si>
  <si>
    <t>記</t>
  </si>
  <si>
    <t>３　添付書類</t>
  </si>
  <si>
    <t>金融機関名</t>
  </si>
  <si>
    <t>支店名</t>
  </si>
  <si>
    <t>　※事業者又は代表者名義の口座を指定すること。</t>
  </si>
  <si>
    <t>２　補助事業の完了年月日</t>
    <phoneticPr fontId="1"/>
  </si>
  <si>
    <t>（申請者）</t>
    <rPh sb="1" eb="4">
      <t>シンセイシャ</t>
    </rPh>
    <phoneticPr fontId="1"/>
  </si>
  <si>
    <t>４　振込先</t>
    <phoneticPr fontId="1"/>
  </si>
  <si>
    <t>　⑴　所要額内訳書</t>
    <phoneticPr fontId="1"/>
  </si>
  <si>
    <t>　⑵　補助対象事業の修了又は合格を証する書類（写し）</t>
    <phoneticPr fontId="1"/>
  </si>
  <si>
    <t>　⑶　補助対象経費の支出を証する書類（写し）</t>
    <phoneticPr fontId="1"/>
  </si>
  <si>
    <t>合計</t>
    <rPh sb="0" eb="2">
      <t>ゴウケイ</t>
    </rPh>
    <phoneticPr fontId="5"/>
  </si>
  <si>
    <t>円</t>
    <rPh sb="0" eb="1">
      <t>エン</t>
    </rPh>
    <phoneticPr fontId="5"/>
  </si>
  <si>
    <t>Ｈ</t>
    <phoneticPr fontId="5"/>
  </si>
  <si>
    <t>Ｇ</t>
    <phoneticPr fontId="5"/>
  </si>
  <si>
    <t>Ｆ</t>
    <phoneticPr fontId="5"/>
  </si>
  <si>
    <t>Ｅ</t>
    <phoneticPr fontId="5"/>
  </si>
  <si>
    <t>１人当たりの補助限度額</t>
    <rPh sb="1" eb="2">
      <t>ニン</t>
    </rPh>
    <rPh sb="2" eb="3">
      <t>ア</t>
    </rPh>
    <rPh sb="6" eb="8">
      <t>ホジョ</t>
    </rPh>
    <rPh sb="8" eb="10">
      <t>ゲンド</t>
    </rPh>
    <rPh sb="10" eb="11">
      <t>ガク</t>
    </rPh>
    <phoneticPr fontId="5"/>
  </si>
  <si>
    <t>研修受講費用</t>
    <phoneticPr fontId="5"/>
  </si>
  <si>
    <t>職員氏名</t>
    <phoneticPr fontId="5"/>
  </si>
  <si>
    <t>連絡先</t>
    <rPh sb="0" eb="3">
      <t>レンラクサキ</t>
    </rPh>
    <phoneticPr fontId="5"/>
  </si>
  <si>
    <t>職名</t>
    <rPh sb="0" eb="2">
      <t>ショクメイ</t>
    </rPh>
    <phoneticPr fontId="5"/>
  </si>
  <si>
    <t>所属</t>
    <rPh sb="0" eb="2">
      <t>ショゾク</t>
    </rPh>
    <phoneticPr fontId="5"/>
  </si>
  <si>
    <t>申請事務担当者</t>
    <rPh sb="0" eb="2">
      <t>シンセイ</t>
    </rPh>
    <rPh sb="2" eb="4">
      <t>ジム</t>
    </rPh>
    <rPh sb="4" eb="7">
      <t>タントウシャ</t>
    </rPh>
    <phoneticPr fontId="5"/>
  </si>
  <si>
    <t>事業者名</t>
    <rPh sb="0" eb="3">
      <t>ジギョウシャ</t>
    </rPh>
    <rPh sb="3" eb="4">
      <t>メイ</t>
    </rPh>
    <phoneticPr fontId="5"/>
  </si>
  <si>
    <t>補助上限額</t>
    <rPh sb="0" eb="2">
      <t>ホジョ</t>
    </rPh>
    <rPh sb="2" eb="4">
      <t>ジョウゲン</t>
    </rPh>
    <rPh sb="4" eb="5">
      <t>ガク</t>
    </rPh>
    <phoneticPr fontId="5"/>
  </si>
  <si>
    <t>円</t>
    <rPh sb="0" eb="1">
      <t>エン</t>
    </rPh>
    <phoneticPr fontId="1"/>
  </si>
  <si>
    <t>補助対象事業</t>
    <rPh sb="0" eb="4">
      <t>ホジョタイショウ</t>
    </rPh>
    <rPh sb="4" eb="6">
      <t>ジギョウ</t>
    </rPh>
    <phoneticPr fontId="5"/>
  </si>
  <si>
    <t>事業所名</t>
    <rPh sb="0" eb="4">
      <t>ジギョウショメイ</t>
    </rPh>
    <phoneticPr fontId="5"/>
  </si>
  <si>
    <t>１　補助事業の交付申請額（実績額）</t>
    <rPh sb="7" eb="9">
      <t>コウフ</t>
    </rPh>
    <rPh sb="9" eb="12">
      <t>シンセイガク</t>
    </rPh>
    <phoneticPr fontId="1"/>
  </si>
  <si>
    <t>所在地：</t>
    <phoneticPr fontId="1"/>
  </si>
  <si>
    <t>事業者名：</t>
    <phoneticPr fontId="1"/>
  </si>
  <si>
    <t>代表者の職氏名：</t>
    <phoneticPr fontId="1"/>
  </si>
  <si>
    <t>Ａ</t>
    <phoneticPr fontId="1"/>
  </si>
  <si>
    <t>通知書送付先住所</t>
    <rPh sb="0" eb="3">
      <t>ツウチショ</t>
    </rPh>
    <rPh sb="3" eb="5">
      <t>ソウフ</t>
    </rPh>
    <rPh sb="5" eb="6">
      <t>サキ</t>
    </rPh>
    <rPh sb="6" eb="8">
      <t>ジュウショ</t>
    </rPh>
    <phoneticPr fontId="1"/>
  </si>
  <si>
    <t>E-Mail</t>
  </si>
  <si>
    <t>給与の
手当制度</t>
    <rPh sb="0" eb="2">
      <t>キュウヨ</t>
    </rPh>
    <rPh sb="4" eb="8">
      <t>テアテセイド</t>
    </rPh>
    <phoneticPr fontId="1"/>
  </si>
  <si>
    <t>補助率</t>
    <rPh sb="0" eb="2">
      <t>ホジョ</t>
    </rPh>
    <rPh sb="2" eb="3">
      <t>リツ</t>
    </rPh>
    <phoneticPr fontId="5"/>
  </si>
  <si>
    <t>手当有補助率</t>
    <rPh sb="0" eb="3">
      <t>テアテアリ</t>
    </rPh>
    <rPh sb="3" eb="6">
      <t>ホジョリツ</t>
    </rPh>
    <phoneticPr fontId="1"/>
  </si>
  <si>
    <t>手当無補助率</t>
    <rPh sb="0" eb="2">
      <t>テアテ</t>
    </rPh>
    <rPh sb="2" eb="3">
      <t>ナシ</t>
    </rPh>
    <rPh sb="3" eb="6">
      <t>ホジョリツ</t>
    </rPh>
    <phoneticPr fontId="1"/>
  </si>
  <si>
    <r>
      <rPr>
        <sz val="9"/>
        <color rgb="FF000000"/>
        <rFont val="ＭＳ 明朝"/>
        <family val="1"/>
        <charset val="128"/>
      </rPr>
      <t>他の補助金等の受給</t>
    </r>
    <r>
      <rPr>
        <sz val="8"/>
        <color rgb="FF000000"/>
        <rFont val="ＭＳ 明朝"/>
        <family val="1"/>
        <charset val="128"/>
      </rPr>
      <t>(予定含む)</t>
    </r>
    <rPh sb="0" eb="1">
      <t>タ</t>
    </rPh>
    <rPh sb="2" eb="6">
      <t>ホジョキントウ</t>
    </rPh>
    <rPh sb="7" eb="9">
      <t>ジュキュウ</t>
    </rPh>
    <rPh sb="10" eb="12">
      <t>ヨテイ</t>
    </rPh>
    <rPh sb="12" eb="13">
      <t>フク</t>
    </rPh>
    <phoneticPr fontId="5"/>
  </si>
  <si>
    <t>費用負担した者</t>
    <rPh sb="0" eb="4">
      <t>ヒヨウフタン</t>
    </rPh>
    <rPh sb="6" eb="7">
      <t>モノ</t>
    </rPh>
    <phoneticPr fontId="1"/>
  </si>
  <si>
    <t>〒</t>
    <phoneticPr fontId="1"/>
  </si>
  <si>
    <t>氏名</t>
    <rPh sb="0" eb="2">
      <t>シメイ</t>
    </rPh>
    <phoneticPr fontId="1"/>
  </si>
  <si>
    <t>口座種別</t>
    <rPh sb="2" eb="4">
      <t>シュベツ</t>
    </rPh>
    <phoneticPr fontId="1"/>
  </si>
  <si>
    <t>口座番号</t>
    <rPh sb="0" eb="4">
      <t>コウザバンゴウ</t>
    </rPh>
    <phoneticPr fontId="1"/>
  </si>
  <si>
    <t>口座名義人</t>
    <rPh sb="0" eb="5">
      <t>コウザメイギニン</t>
    </rPh>
    <phoneticPr fontId="1"/>
  </si>
  <si>
    <t>(フリガナ)</t>
    <phoneticPr fontId="1"/>
  </si>
  <si>
    <t>Ｂ</t>
    <phoneticPr fontId="1"/>
  </si>
  <si>
    <t>Ｃ</t>
    <phoneticPr fontId="1"/>
  </si>
  <si>
    <t>Ｄ</t>
    <phoneticPr fontId="1"/>
  </si>
  <si>
    <t xml:space="preserve">I </t>
    <phoneticPr fontId="5"/>
  </si>
  <si>
    <t>Ｊ</t>
    <phoneticPr fontId="5"/>
  </si>
  <si>
    <t>算定額
(Ｆ×Ｇ)</t>
    <phoneticPr fontId="5"/>
  </si>
  <si>
    <t>申請額(補助金額)
(ＨとＩを比較して少ない額)</t>
    <rPh sb="0" eb="2">
      <t>シンセイ</t>
    </rPh>
    <rPh sb="2" eb="3">
      <t>ガク</t>
    </rPh>
    <rPh sb="4" eb="8">
      <t>ホジョキンガク</t>
    </rPh>
    <phoneticPr fontId="5"/>
  </si>
  <si>
    <t>　　　４　Ｈ欄は、Ｆ欄の額にＧ欄の割合を乗じて得た額（1,000円未満切捨て）を記入してください。</t>
    <rPh sb="15" eb="16">
      <t>ラン</t>
    </rPh>
    <rPh sb="17" eb="19">
      <t>ワリアイ</t>
    </rPh>
    <phoneticPr fontId="5"/>
  </si>
  <si>
    <t>　　　５　Ｊ欄は、Ｈ欄及びＩ欄を比較して最も少ない額を記入してください。</t>
    <phoneticPr fontId="5"/>
  </si>
  <si>
    <t>　⑹　確約書</t>
    <phoneticPr fontId="1"/>
  </si>
  <si>
    <t>　⑸　給与の手当制度の内容を確認できる書類（給与規程等）</t>
    <rPh sb="3" eb="5">
      <t>キュウヨ</t>
    </rPh>
    <rPh sb="6" eb="10">
      <t>テアテセイド</t>
    </rPh>
    <rPh sb="11" eb="13">
      <t>ナイヨウ</t>
    </rPh>
    <rPh sb="14" eb="16">
      <t>カクニン</t>
    </rPh>
    <rPh sb="19" eb="21">
      <t>ショルイ</t>
    </rPh>
    <rPh sb="22" eb="24">
      <t>キュウヨ</t>
    </rPh>
    <rPh sb="24" eb="26">
      <t>キテイ</t>
    </rPh>
    <rPh sb="26" eb="27">
      <t>トウ</t>
    </rPh>
    <phoneticPr fontId="1"/>
  </si>
  <si>
    <t>柏崎市福祉資格取得支援補助金交付申請書兼実績報告書</t>
    <rPh sb="3" eb="5">
      <t>フクシ</t>
    </rPh>
    <phoneticPr fontId="1"/>
  </si>
  <si>
    <t>　柏崎市福祉資格取得支援補助金の交付を受けたいので、新潟県柏崎市福祉資格取得支援補助金交付要綱第５条の規定により、関係書類を添えて申請します。</t>
    <rPh sb="4" eb="6">
      <t>フクシ</t>
    </rPh>
    <rPh sb="32" eb="34">
      <t>フクシ</t>
    </rPh>
    <phoneticPr fontId="1"/>
  </si>
  <si>
    <t>柏崎市福祉資格取得支援補助金　所要額内訳書</t>
    <rPh sb="0" eb="3">
      <t>カシワザキシ</t>
    </rPh>
    <rPh sb="3" eb="5">
      <t>フクシ</t>
    </rPh>
    <rPh sb="5" eb="7">
      <t>シカク</t>
    </rPh>
    <rPh sb="7" eb="9">
      <t>シュトク</t>
    </rPh>
    <rPh sb="9" eb="11">
      <t>シエン</t>
    </rPh>
    <rPh sb="11" eb="14">
      <t>ホジョキン</t>
    </rPh>
    <rPh sb="15" eb="17">
      <t>ショヨウ</t>
    </rPh>
    <rPh sb="17" eb="18">
      <t>ガク</t>
    </rPh>
    <rPh sb="18" eb="21">
      <t>ウチワケショ</t>
    </rPh>
    <phoneticPr fontId="5"/>
  </si>
  <si>
    <t>別記</t>
    <rPh sb="0" eb="2">
      <t>ベッキ</t>
    </rPh>
    <phoneticPr fontId="1"/>
  </si>
  <si>
    <r>
      <t xml:space="preserve">(上段)受講開始年月日
</t>
    </r>
    <r>
      <rPr>
        <sz val="8"/>
        <color indexed="8"/>
        <rFont val="ＭＳ 明朝"/>
        <family val="1"/>
        <charset val="128"/>
      </rPr>
      <t>(下段)補助対象事業の修了日又は合格発表の日</t>
    </r>
    <rPh sb="1" eb="3">
      <t>ジョウダン</t>
    </rPh>
    <rPh sb="4" eb="6">
      <t>ジュコウ</t>
    </rPh>
    <rPh sb="6" eb="8">
      <t>カイシ</t>
    </rPh>
    <rPh sb="13" eb="15">
      <t>ゲダン</t>
    </rPh>
    <rPh sb="16" eb="18">
      <t>ホジョ</t>
    </rPh>
    <rPh sb="18" eb="20">
      <t>タイショウ</t>
    </rPh>
    <rPh sb="20" eb="22">
      <t>ジギョウ</t>
    </rPh>
    <rPh sb="23" eb="26">
      <t>シュウリョウビ</t>
    </rPh>
    <rPh sb="26" eb="27">
      <t>マタ</t>
    </rPh>
    <rPh sb="28" eb="30">
      <t>ゴウカク</t>
    </rPh>
    <rPh sb="30" eb="32">
      <t>ハッピョウ</t>
    </rPh>
    <rPh sb="33" eb="34">
      <t>ヒ</t>
    </rPh>
    <phoneticPr fontId="5"/>
  </si>
  <si>
    <t>　　　２　Ｂ欄は、「有」又は「無」を記入してください。「有」の場合は補助制度対象外となります。</t>
    <rPh sb="10" eb="11">
      <t>アリ</t>
    </rPh>
    <rPh sb="12" eb="13">
      <t>マタ</t>
    </rPh>
    <rPh sb="15" eb="16">
      <t>ナシ</t>
    </rPh>
    <rPh sb="18" eb="20">
      <t>キニュウ</t>
    </rPh>
    <rPh sb="28" eb="29">
      <t>アリ</t>
    </rPh>
    <rPh sb="31" eb="33">
      <t>バアイ</t>
    </rPh>
    <rPh sb="34" eb="38">
      <t>ホジョセイド</t>
    </rPh>
    <rPh sb="38" eb="41">
      <t>タイショウガイ</t>
    </rPh>
    <phoneticPr fontId="5"/>
  </si>
  <si>
    <t>（注）１　申請期限は、この表の「補助対象事業の修了日又は合格発表の日」の日付により異なります。</t>
    <rPh sb="5" eb="7">
      <t>シンセイ</t>
    </rPh>
    <rPh sb="7" eb="9">
      <t>キゲン</t>
    </rPh>
    <rPh sb="13" eb="14">
      <t>ヒョウ</t>
    </rPh>
    <rPh sb="16" eb="18">
      <t>ホジョ</t>
    </rPh>
    <rPh sb="18" eb="20">
      <t>タイショウ</t>
    </rPh>
    <rPh sb="20" eb="22">
      <t>ジギョウ</t>
    </rPh>
    <rPh sb="23" eb="25">
      <t>シュウリョウ</t>
    </rPh>
    <rPh sb="25" eb="26">
      <t>ビ</t>
    </rPh>
    <rPh sb="26" eb="27">
      <t>マタ</t>
    </rPh>
    <rPh sb="28" eb="30">
      <t>ゴウカク</t>
    </rPh>
    <rPh sb="30" eb="32">
      <t>ハッピョウ</t>
    </rPh>
    <rPh sb="33" eb="34">
      <t>ヒ</t>
    </rPh>
    <rPh sb="36" eb="38">
      <t>ヒヅケ</t>
    </rPh>
    <rPh sb="41" eb="42">
      <t>コト</t>
    </rPh>
    <phoneticPr fontId="5"/>
  </si>
  <si>
    <t>　　　３　Ｃ欄は「有」又は「無」、Ｄ欄は「事業者」又は「本人」と記入してください。</t>
    <rPh sb="6" eb="7">
      <t>ラン</t>
    </rPh>
    <rPh sb="9" eb="10">
      <t>アリ</t>
    </rPh>
    <rPh sb="11" eb="12">
      <t>マタ</t>
    </rPh>
    <rPh sb="14" eb="15">
      <t>ナシ</t>
    </rPh>
    <rPh sb="18" eb="19">
      <t>ラン</t>
    </rPh>
    <rPh sb="21" eb="24">
      <t>ジギョウシャ</t>
    </rPh>
    <rPh sb="25" eb="26">
      <t>マタ</t>
    </rPh>
    <rPh sb="28" eb="30">
      <t>ホンニン</t>
    </rPh>
    <rPh sb="32" eb="34">
      <t>キニュウ</t>
    </rPh>
    <phoneticPr fontId="5"/>
  </si>
  <si>
    <t>強度行動障害支援者養成研修（基礎）</t>
    <rPh sb="0" eb="2">
      <t>キョウド</t>
    </rPh>
    <rPh sb="2" eb="6">
      <t>コウドウショウガイ</t>
    </rPh>
    <rPh sb="6" eb="13">
      <t>シエンシャヨウセイケンシュウ</t>
    </rPh>
    <rPh sb="14" eb="16">
      <t>キソ</t>
    </rPh>
    <phoneticPr fontId="5"/>
  </si>
  <si>
    <t>強度行動障害支援者養成研修（実践）</t>
    <rPh sb="0" eb="6">
      <t>キョウドコウドウショウガイ</t>
    </rPh>
    <rPh sb="6" eb="13">
      <t>シエンシャヨウセイケンシュウ</t>
    </rPh>
    <rPh sb="14" eb="16">
      <t>ジッセン</t>
    </rPh>
    <phoneticPr fontId="5"/>
  </si>
  <si>
    <t>医療的ケア児等コーディネーター養成研修</t>
    <rPh sb="0" eb="3">
      <t>イリョウテキ</t>
    </rPh>
    <rPh sb="5" eb="6">
      <t>ジ</t>
    </rPh>
    <rPh sb="6" eb="7">
      <t>トウ</t>
    </rPh>
    <rPh sb="15" eb="19">
      <t>ヨウセイケンシュウ</t>
    </rPh>
    <phoneticPr fontId="1"/>
  </si>
  <si>
    <t>重症心身障害児者・医療的ケア児者支援者養成研修</t>
    <rPh sb="0" eb="7">
      <t>ジュウショウシンシンショウガイジ</t>
    </rPh>
    <rPh sb="7" eb="8">
      <t>シャ</t>
    </rPh>
    <rPh sb="9" eb="12">
      <t>イリョウテキ</t>
    </rPh>
    <rPh sb="14" eb="16">
      <t>ジシャ</t>
    </rPh>
    <rPh sb="16" eb="23">
      <t>シエンシャヨウセイケンシュウ</t>
    </rPh>
    <phoneticPr fontId="1"/>
  </si>
  <si>
    <t>相談支援従事者初任者研修（区分1）</t>
    <rPh sb="0" eb="7">
      <t>ソウダンシエンジュウジシャ</t>
    </rPh>
    <rPh sb="7" eb="12">
      <t>ショニンシャケンシュウ</t>
    </rPh>
    <rPh sb="13" eb="15">
      <t>クブン</t>
    </rPh>
    <phoneticPr fontId="1"/>
  </si>
  <si>
    <t>相談支援従事者初任者研修（区分2）</t>
    <rPh sb="0" eb="7">
      <t>ソウダンシエンジュウジシャ</t>
    </rPh>
    <rPh sb="7" eb="12">
      <t>ショニンシャケンシュウ</t>
    </rPh>
    <rPh sb="13" eb="15">
      <t>クブン</t>
    </rPh>
    <phoneticPr fontId="1"/>
  </si>
  <si>
    <t>相談支援従事者主任研修</t>
    <rPh sb="0" eb="7">
      <t>ソウダンシエンジュウジシャ</t>
    </rPh>
    <rPh sb="7" eb="11">
      <t>シュニンケンシュウ</t>
    </rPh>
    <phoneticPr fontId="1"/>
  </si>
  <si>
    <t>相談支援従事者現任研修</t>
    <rPh sb="0" eb="7">
      <t>ソウダンシエンジュウジシャ</t>
    </rPh>
    <rPh sb="7" eb="11">
      <t>ゲンニンケンシュウ</t>
    </rPh>
    <phoneticPr fontId="1"/>
  </si>
  <si>
    <t>サービス管理責任者及び児童発達支援管理責任者基礎研修</t>
    <rPh sb="4" eb="9">
      <t>カンリセキニンシャ</t>
    </rPh>
    <rPh sb="9" eb="10">
      <t>オヨ</t>
    </rPh>
    <rPh sb="11" eb="19">
      <t>ジドウハッタツシエンカンリ</t>
    </rPh>
    <rPh sb="19" eb="22">
      <t>セキニンシャ</t>
    </rPh>
    <rPh sb="22" eb="26">
      <t>キソケンシュウ</t>
    </rPh>
    <phoneticPr fontId="1"/>
  </si>
  <si>
    <t>サービス管理責任者及び児童発達支援管理責任者実践研修</t>
    <rPh sb="4" eb="9">
      <t>カンリセキニンシャ</t>
    </rPh>
    <rPh sb="9" eb="10">
      <t>オヨ</t>
    </rPh>
    <rPh sb="11" eb="15">
      <t>ジドウハッタツ</t>
    </rPh>
    <rPh sb="15" eb="17">
      <t>シエン</t>
    </rPh>
    <rPh sb="17" eb="22">
      <t>カンリセキニンシャ</t>
    </rPh>
    <rPh sb="22" eb="26">
      <t>ジッセンケンシュウ</t>
    </rPh>
    <phoneticPr fontId="5"/>
  </si>
  <si>
    <t>サービス管理責任者及び児童発達支援管理責任者更新研修</t>
    <rPh sb="4" eb="9">
      <t>カンリセキニンシャ</t>
    </rPh>
    <rPh sb="9" eb="10">
      <t>オヨ</t>
    </rPh>
    <rPh sb="11" eb="22">
      <t>ジドウハッタツシエンカンリセキニンシャ</t>
    </rPh>
    <rPh sb="22" eb="26">
      <t>コウシンケンシュウ</t>
    </rPh>
    <phoneticPr fontId="5"/>
  </si>
  <si>
    <t>重度訪問介護従業者養成研修</t>
    <rPh sb="0" eb="6">
      <t>ジュウドホウモンカイゴ</t>
    </rPh>
    <rPh sb="6" eb="13">
      <t>ジュウギョウシャヨウセイケンシュウ</t>
    </rPh>
    <phoneticPr fontId="5"/>
  </si>
  <si>
    <t>社会福祉士実習指導者講習会</t>
    <rPh sb="0" eb="5">
      <t>シャカイフクシシ</t>
    </rPh>
    <rPh sb="5" eb="10">
      <t>ジッシュウシドウシャ</t>
    </rPh>
    <rPh sb="10" eb="13">
      <t>コウシュウカイ</t>
    </rPh>
    <phoneticPr fontId="5"/>
  </si>
  <si>
    <t>精神保健福祉士実習指導者講習会</t>
    <rPh sb="0" eb="7">
      <t>セイシンホケンフクシシ</t>
    </rPh>
    <rPh sb="7" eb="12">
      <t>ジッシュウシドウシャ</t>
    </rPh>
    <rPh sb="12" eb="15">
      <t>コウシュウカイ</t>
    </rPh>
    <phoneticPr fontId="1"/>
  </si>
  <si>
    <t>対象研修・講習会</t>
    <rPh sb="0" eb="2">
      <t>タイショウ</t>
    </rPh>
    <rPh sb="2" eb="4">
      <t>ケンシュウ</t>
    </rPh>
    <rPh sb="5" eb="8">
      <t>コウシュウカイ</t>
    </rPh>
    <phoneticPr fontId="5"/>
  </si>
  <si>
    <t>同行援護従業者養成研修</t>
    <rPh sb="0" eb="4">
      <t>ドウコウエンゴ</t>
    </rPh>
    <rPh sb="4" eb="7">
      <t>ジュウギョウシャ</t>
    </rPh>
    <rPh sb="7" eb="9">
      <t>ヨウセイ</t>
    </rPh>
    <rPh sb="9" eb="11">
      <t>ケンシュウ</t>
    </rPh>
    <phoneticPr fontId="5"/>
  </si>
  <si>
    <t>喀痰吸引等研修（第三号研修）基本研修</t>
    <rPh sb="0" eb="5">
      <t>カクタンキュウイントウ</t>
    </rPh>
    <rPh sb="5" eb="7">
      <t>ケンシュウ</t>
    </rPh>
    <rPh sb="8" eb="13">
      <t>ダイサンゴウケンシュウ</t>
    </rPh>
    <rPh sb="14" eb="18">
      <t>キホンケンシュウ</t>
    </rPh>
    <phoneticPr fontId="1"/>
  </si>
  <si>
    <t>喀痰吸引等研修（第三号研修）基本研修（現場研修）及び実地研修</t>
    <rPh sb="0" eb="2">
      <t>カクタン</t>
    </rPh>
    <rPh sb="2" eb="4">
      <t>キュウイン</t>
    </rPh>
    <rPh sb="4" eb="5">
      <t>トウ</t>
    </rPh>
    <rPh sb="5" eb="7">
      <t>ケンシュウ</t>
    </rPh>
    <rPh sb="8" eb="11">
      <t>ダイサンゴウ</t>
    </rPh>
    <rPh sb="11" eb="13">
      <t>ケンシュウ</t>
    </rPh>
    <rPh sb="14" eb="18">
      <t>キホンケンシュウ</t>
    </rPh>
    <rPh sb="19" eb="23">
      <t>ゲンバケンシュウ</t>
    </rPh>
    <rPh sb="24" eb="25">
      <t>オヨ</t>
    </rPh>
    <rPh sb="26" eb="30">
      <t>ジッチケンシュウ</t>
    </rPh>
    <phoneticPr fontId="1"/>
  </si>
  <si>
    <t>　⑷　対象職員の市内事業所での所属を確認できる書類（労働契約書の写し等）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</si>
</sst>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3"/>
      <color indexed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3" borderId="0" xfId="1" applyFont="1" applyFill="1">
      <alignment vertical="center"/>
    </xf>
    <xf numFmtId="0" fontId="7" fillId="6" borderId="1" xfId="1" applyFont="1" applyFill="1" applyBorder="1" applyAlignment="1">
      <alignment horizontal="center" vertical="center"/>
    </xf>
    <xf numFmtId="0" fontId="8" fillId="3" borderId="10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0" xfId="1" applyFont="1" applyFill="1">
      <alignment vertical="center"/>
    </xf>
    <xf numFmtId="0" fontId="7" fillId="5" borderId="10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7" fillId="5" borderId="10" xfId="1" applyFont="1" applyFill="1" applyBorder="1">
      <alignment vertical="center"/>
    </xf>
    <xf numFmtId="177" fontId="7" fillId="6" borderId="1" xfId="1" applyNumberFormat="1" applyFont="1" applyFill="1" applyBorder="1">
      <alignment vertical="center"/>
    </xf>
    <xf numFmtId="38" fontId="2" fillId="0" borderId="0" xfId="2" applyFont="1" applyFill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176" fontId="14" fillId="7" borderId="6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7" fillId="6" borderId="3" xfId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8" fillId="6" borderId="1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left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right" vertical="center"/>
    </xf>
    <xf numFmtId="0" fontId="7" fillId="6" borderId="6" xfId="1" applyFont="1" applyFill="1" applyBorder="1" applyAlignment="1">
      <alignment horizontal="right" vertical="center"/>
    </xf>
    <xf numFmtId="176" fontId="14" fillId="2" borderId="9" xfId="1" applyNumberFormat="1" applyFont="1" applyFill="1" applyBorder="1" applyAlignment="1" applyProtection="1">
      <alignment horizontal="center" vertical="center" shrinkToFit="1"/>
      <protection locked="0"/>
    </xf>
    <xf numFmtId="176" fontId="14" fillId="7" borderId="7" xfId="1" applyNumberFormat="1" applyFont="1" applyFill="1" applyBorder="1" applyAlignment="1" applyProtection="1">
      <alignment horizontal="center" vertical="center" shrinkToFit="1"/>
      <protection locked="0"/>
    </xf>
    <xf numFmtId="177" fontId="7" fillId="6" borderId="11" xfId="1" applyNumberFormat="1" applyFont="1" applyFill="1" applyBorder="1">
      <alignment vertical="center"/>
    </xf>
    <xf numFmtId="0" fontId="23" fillId="6" borderId="3" xfId="1" applyFont="1" applyFill="1" applyBorder="1" applyAlignment="1">
      <alignment horizontal="center" vertical="center" wrapText="1"/>
    </xf>
    <xf numFmtId="38" fontId="3" fillId="0" borderId="1" xfId="2" applyFont="1" applyBorder="1">
      <alignment vertical="center"/>
    </xf>
    <xf numFmtId="0" fontId="18" fillId="6" borderId="1" xfId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3" fillId="0" borderId="0" xfId="1">
      <alignment vertical="center"/>
    </xf>
    <xf numFmtId="0" fontId="3" fillId="0" borderId="1" xfId="1" applyBorder="1">
      <alignment vertical="center"/>
    </xf>
    <xf numFmtId="12" fontId="3" fillId="0" borderId="1" xfId="1" applyNumberFormat="1" applyBorder="1" applyAlignment="1">
      <alignment horizontal="center" vertical="center"/>
    </xf>
    <xf numFmtId="12" fontId="3" fillId="0" borderId="0" xfId="1" applyNumberFormat="1">
      <alignment vertical="center"/>
    </xf>
    <xf numFmtId="0" fontId="2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0" xfId="0" applyNumberFormat="1" applyFont="1" applyFill="1" applyAlignment="1">
      <alignment horizontal="distributed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2" fillId="2" borderId="0" xfId="0" applyNumberFormat="1" applyFont="1" applyFill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8" fillId="3" borderId="1" xfId="1" applyFont="1" applyFill="1" applyBorder="1" applyAlignment="1" applyProtection="1">
      <alignment horizontal="left" vertical="center"/>
      <protection locked="0"/>
    </xf>
    <xf numFmtId="0" fontId="7" fillId="6" borderId="3" xfId="1" applyFont="1" applyFill="1" applyBorder="1" applyAlignment="1">
      <alignment horizontal="center" vertical="center"/>
    </xf>
    <xf numFmtId="0" fontId="7" fillId="6" borderId="8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 vertical="center"/>
    </xf>
    <xf numFmtId="0" fontId="18" fillId="2" borderId="5" xfId="1" applyFont="1" applyFill="1" applyBorder="1" applyAlignment="1" applyProtection="1">
      <alignment horizontal="left" vertical="center"/>
      <protection locked="0"/>
    </xf>
    <xf numFmtId="0" fontId="18" fillId="2" borderId="2" xfId="1" applyFont="1" applyFill="1" applyBorder="1" applyAlignment="1" applyProtection="1">
      <alignment horizontal="left" vertical="center"/>
      <protection locked="0"/>
    </xf>
    <xf numFmtId="0" fontId="18" fillId="6" borderId="1" xfId="1" applyFont="1" applyFill="1" applyBorder="1" applyAlignment="1">
      <alignment horizontal="center" vertical="center"/>
    </xf>
    <xf numFmtId="0" fontId="18" fillId="2" borderId="4" xfId="1" applyFont="1" applyFill="1" applyBorder="1" applyAlignment="1" applyProtection="1">
      <alignment horizontal="left" vertical="center"/>
      <protection locked="0"/>
    </xf>
    <xf numFmtId="177" fontId="14" fillId="2" borderId="3" xfId="1" applyNumberFormat="1" applyFont="1" applyFill="1" applyBorder="1" applyAlignment="1" applyProtection="1">
      <alignment horizontal="right" vertical="center" shrinkToFit="1"/>
      <protection locked="0"/>
    </xf>
    <xf numFmtId="177" fontId="14" fillId="2" borderId="6" xfId="1" applyNumberFormat="1" applyFont="1" applyFill="1" applyBorder="1" applyAlignment="1" applyProtection="1">
      <alignment horizontal="right" vertical="center" shrinkToFit="1"/>
      <protection locked="0"/>
    </xf>
    <xf numFmtId="12" fontId="14" fillId="4" borderId="3" xfId="1" applyNumberFormat="1" applyFont="1" applyFill="1" applyBorder="1" applyAlignment="1">
      <alignment horizontal="center" vertical="center" shrinkToFit="1"/>
    </xf>
    <xf numFmtId="12" fontId="14" fillId="4" borderId="6" xfId="1" applyNumberFormat="1" applyFont="1" applyFill="1" applyBorder="1" applyAlignment="1">
      <alignment horizontal="center" vertical="center" shrinkToFit="1"/>
    </xf>
    <xf numFmtId="177" fontId="14" fillId="4" borderId="3" xfId="1" applyNumberFormat="1" applyFont="1" applyFill="1" applyBorder="1" applyAlignment="1">
      <alignment vertical="center" shrinkToFit="1"/>
    </xf>
    <xf numFmtId="177" fontId="14" fillId="4" borderId="6" xfId="1" applyNumberFormat="1" applyFont="1" applyFill="1" applyBorder="1" applyAlignment="1">
      <alignment vertical="center" shrinkToFit="1"/>
    </xf>
    <xf numFmtId="0" fontId="14" fillId="2" borderId="3" xfId="1" applyFont="1" applyFill="1" applyBorder="1" applyAlignment="1" applyProtection="1">
      <alignment horizontal="left" vertical="center" wrapText="1" shrinkToFit="1"/>
      <protection locked="0"/>
    </xf>
    <xf numFmtId="0" fontId="14" fillId="2" borderId="6" xfId="1" applyFont="1" applyFill="1" applyBorder="1" applyAlignment="1" applyProtection="1">
      <alignment horizontal="left" vertical="center" wrapText="1" shrinkToFit="1"/>
      <protection locked="0"/>
    </xf>
    <xf numFmtId="0" fontId="14" fillId="2" borderId="3" xfId="1" applyFont="1" applyFill="1" applyBorder="1" applyAlignment="1" applyProtection="1">
      <alignment horizontal="left" vertical="center" shrinkToFit="1"/>
      <protection locked="0"/>
    </xf>
    <xf numFmtId="0" fontId="14" fillId="2" borderId="6" xfId="1" applyFont="1" applyFill="1" applyBorder="1" applyAlignment="1" applyProtection="1">
      <alignment horizontal="left" vertical="center" shrinkToFit="1"/>
      <protection locked="0"/>
    </xf>
    <xf numFmtId="0" fontId="14" fillId="2" borderId="3" xfId="1" applyFont="1" applyFill="1" applyBorder="1" applyAlignment="1" applyProtection="1">
      <alignment horizontal="center" vertical="center" wrapText="1" shrinkToFit="1"/>
      <protection locked="0"/>
    </xf>
    <xf numFmtId="0" fontId="14" fillId="2" borderId="6" xfId="1" applyFont="1" applyFill="1" applyBorder="1" applyAlignment="1" applyProtection="1">
      <alignment horizontal="center" vertical="center" wrapText="1" shrinkToFit="1"/>
      <protection locked="0"/>
    </xf>
    <xf numFmtId="0" fontId="18" fillId="6" borderId="4" xfId="1" applyFont="1" applyFill="1" applyBorder="1" applyAlignment="1">
      <alignment horizontal="center" vertical="center"/>
    </xf>
    <xf numFmtId="0" fontId="18" fillId="6" borderId="5" xfId="1" applyFont="1" applyFill="1" applyBorder="1" applyAlignment="1">
      <alignment horizontal="center" vertical="center"/>
    </xf>
    <xf numFmtId="0" fontId="18" fillId="6" borderId="2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left" vertical="center"/>
    </xf>
    <xf numFmtId="0" fontId="18" fillId="2" borderId="5" xfId="1" applyFont="1" applyFill="1" applyBorder="1" applyAlignment="1">
      <alignment horizontal="left" vertical="center"/>
    </xf>
    <xf numFmtId="0" fontId="18" fillId="2" borderId="2" xfId="1" applyFont="1" applyFill="1" applyBorder="1" applyAlignment="1">
      <alignment horizontal="left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10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FFFFE6"/>
      <color rgb="FFFFFFDD"/>
      <color rgb="FFFFFFE1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254000</xdr:colOff>
      <xdr:row>5</xdr:row>
      <xdr:rowOff>110068</xdr:rowOff>
    </xdr:from>
    <xdr:to>
      <xdr:col>13</xdr:col>
      <xdr:colOff>76200</xdr:colOff>
      <xdr:row>7</xdr:row>
      <xdr:rowOff>143935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D6CF5E-D965-4FBF-AAE4-4AABF3D84980}"/>
            </a:ext>
          </a:extLst>
        </xdr:cNvPr>
        <xdr:cNvSpPr txBox="1"/>
      </xdr:nvSpPr>
      <xdr:spPr>
        <a:xfrm>
          <a:off x="6248400" y="1397001"/>
          <a:ext cx="2023533" cy="88900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/>
            <a:t>水色のセルを</a:t>
          </a:r>
          <a:endParaRPr kumimoji="1" lang="en-US" altLang="ja-JP" sz="2000"/>
        </a:p>
        <a:p>
          <a:pPr algn="l"/>
          <a:r>
            <a:rPr kumimoji="1" lang="ja-JP" altLang="en-US" sz="2000"/>
            <a:t>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137160</xdr:colOff>
      <xdr:row>0</xdr:row>
      <xdr:rowOff>251460</xdr:rowOff>
    </xdr:from>
    <xdr:to>
      <xdr:col>16</xdr:col>
      <xdr:colOff>129540</xdr:colOff>
      <xdr:row>5</xdr:row>
      <xdr:rowOff>30480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F557A7-6187-4C90-B728-EA7EA164002A}"/>
            </a:ext>
          </a:extLst>
        </xdr:cNvPr>
        <xdr:cNvSpPr txBox="1"/>
      </xdr:nvSpPr>
      <xdr:spPr>
        <a:xfrm>
          <a:off x="10645140" y="251460"/>
          <a:ext cx="2461260" cy="9144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/>
            <a:t>水色と黄色のセルを</a:t>
          </a:r>
          <a:endParaRPr kumimoji="1" lang="en-US" altLang="ja-JP" sz="2000"/>
        </a:p>
        <a:p>
          <a:pPr algn="l"/>
          <a:r>
            <a:rPr kumimoji="1" lang="ja-JP" altLang="en-US" sz="2000"/>
            <a:t>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42"/>
  <sheetViews>
    <sheetView tabSelected="1" view="pageBreakPreview" zoomScale="90" zoomScaleNormal="100" zoomScaleSheetLayoutView="90" workbookViewId="0">
      <selection activeCell="X10" sqref="X10"/>
    </sheetView>
  </sheetViews>
  <sheetFormatPr defaultColWidth="9" defaultRowHeight="13.2"/>
  <cols>
    <col min="1" max="1" width="2.6640625" style="1" customWidth="1"/>
    <col min="2" max="3" width="11.6640625" style="1" customWidth="1"/>
    <col min="4" max="4" width="15.21875" style="1" customWidth="1"/>
    <col min="5" max="5" width="14.88671875" style="1" customWidth="1"/>
    <col min="6" max="6" width="6.88671875" style="1" customWidth="1"/>
    <col min="7" max="7" width="11.109375" style="1" customWidth="1"/>
    <col min="8" max="8" width="6.21875" style="1" customWidth="1"/>
    <col min="9" max="9" width="6.88671875" style="1" customWidth="1"/>
    <col min="10" max="10" width="5" style="1" customWidth="1"/>
    <col min="11" max="16384" width="9" style="1"/>
  </cols>
  <sheetData>
    <row r="1" spans="1:22">
      <c r="A1" s="51" t="s">
        <v>64</v>
      </c>
      <c r="B1" s="51"/>
      <c r="C1" s="51"/>
      <c r="D1" s="51"/>
      <c r="E1" s="51"/>
      <c r="F1" s="51"/>
      <c r="G1" s="51"/>
      <c r="H1" s="51"/>
      <c r="I1" s="51"/>
    </row>
    <row r="2" spans="1:22" ht="22.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K2" s="20"/>
      <c r="L2" s="25"/>
      <c r="M2" s="20"/>
      <c r="N2" s="29"/>
      <c r="O2" s="20"/>
      <c r="P2" s="20"/>
      <c r="Q2" s="20"/>
      <c r="R2" s="20"/>
      <c r="S2" s="20"/>
      <c r="T2" s="20"/>
      <c r="U2" s="20"/>
      <c r="V2" s="20"/>
    </row>
    <row r="3" spans="1:22" ht="22.5" customHeight="1">
      <c r="G3" s="57"/>
      <c r="H3" s="57"/>
      <c r="I3" s="57"/>
      <c r="L3" s="26"/>
      <c r="M3" s="20"/>
      <c r="O3" s="20"/>
      <c r="P3" s="20"/>
      <c r="Q3" s="20"/>
      <c r="R3" s="20"/>
      <c r="S3" s="20"/>
      <c r="T3" s="20"/>
      <c r="U3" s="20"/>
      <c r="V3" s="20"/>
    </row>
    <row r="4" spans="1:22" ht="22.5" customHeight="1">
      <c r="A4" s="51" t="s">
        <v>1</v>
      </c>
      <c r="B4" s="51"/>
      <c r="C4" s="51"/>
      <c r="D4" s="51"/>
      <c r="E4" s="51"/>
      <c r="F4" s="51"/>
      <c r="G4" s="51"/>
      <c r="H4" s="51"/>
      <c r="I4" s="51"/>
      <c r="K4" s="20"/>
      <c r="M4" s="20"/>
      <c r="N4" s="22"/>
      <c r="O4" s="20"/>
      <c r="P4" s="20"/>
      <c r="Q4" s="20"/>
      <c r="R4" s="20"/>
      <c r="S4" s="20"/>
      <c r="T4" s="20"/>
      <c r="U4" s="20"/>
      <c r="V4" s="20"/>
    </row>
    <row r="5" spans="1:22" ht="22.5" customHeight="1">
      <c r="K5" s="20"/>
      <c r="L5" s="26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ht="45" customHeight="1">
      <c r="D6" s="2" t="s">
        <v>8</v>
      </c>
      <c r="E6" s="17" t="s">
        <v>32</v>
      </c>
      <c r="F6" s="59"/>
      <c r="G6" s="59"/>
      <c r="H6" s="59"/>
      <c r="I6" s="59"/>
      <c r="K6" s="20"/>
      <c r="L6" s="26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ht="22.5" customHeight="1">
      <c r="E7" s="17" t="s">
        <v>33</v>
      </c>
      <c r="F7" s="58"/>
      <c r="G7" s="58"/>
      <c r="H7" s="58"/>
      <c r="I7" s="58"/>
      <c r="K7" s="20"/>
      <c r="L7" s="29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22.5" customHeight="1">
      <c r="E8" s="18" t="s">
        <v>34</v>
      </c>
      <c r="F8" s="58"/>
      <c r="G8" s="58"/>
      <c r="H8" s="58"/>
      <c r="I8" s="58"/>
      <c r="K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2" ht="34.200000000000003" customHeight="1">
      <c r="K9" s="26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2" ht="22.5" customHeight="1">
      <c r="A10" s="60" t="s">
        <v>61</v>
      </c>
      <c r="B10" s="60"/>
      <c r="C10" s="60"/>
      <c r="D10" s="60"/>
      <c r="E10" s="60"/>
      <c r="F10" s="60"/>
      <c r="G10" s="60"/>
      <c r="H10" s="60"/>
      <c r="I10" s="60"/>
      <c r="K10" s="26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12.6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21"/>
      <c r="L11" s="26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 ht="40.5" customHeight="1">
      <c r="A12" s="61" t="s">
        <v>62</v>
      </c>
      <c r="B12" s="61"/>
      <c r="C12" s="61"/>
      <c r="D12" s="61"/>
      <c r="E12" s="61"/>
      <c r="F12" s="61"/>
      <c r="G12" s="61"/>
      <c r="H12" s="61"/>
      <c r="I12" s="61"/>
      <c r="J12" s="4"/>
      <c r="K12" s="20"/>
      <c r="L12" s="26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ht="30" customHeight="1">
      <c r="K13" s="24"/>
      <c r="L13" s="25"/>
      <c r="M13" s="24"/>
      <c r="N13" s="20"/>
      <c r="O13" s="20"/>
      <c r="P13" s="20"/>
      <c r="Q13" s="20"/>
      <c r="R13" s="20"/>
      <c r="S13" s="20"/>
      <c r="T13" s="20"/>
      <c r="U13" s="20"/>
      <c r="V13" s="20"/>
    </row>
    <row r="14" spans="1:22" ht="22.5" customHeight="1">
      <c r="A14" s="60" t="s">
        <v>2</v>
      </c>
      <c r="B14" s="60"/>
      <c r="C14" s="60"/>
      <c r="D14" s="60"/>
      <c r="E14" s="60"/>
      <c r="F14" s="60"/>
      <c r="G14" s="60"/>
      <c r="H14" s="60"/>
      <c r="I14" s="60"/>
      <c r="K14" s="23"/>
      <c r="L14" s="27"/>
      <c r="M14" s="23"/>
      <c r="N14" s="20"/>
      <c r="O14" s="20"/>
      <c r="P14" s="20"/>
      <c r="Q14" s="20"/>
      <c r="R14" s="20"/>
      <c r="S14" s="20"/>
      <c r="T14" s="20"/>
      <c r="U14" s="20"/>
      <c r="V14" s="20"/>
    </row>
    <row r="15" spans="1:22" ht="16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ht="22.5" customHeight="1">
      <c r="A16" s="51" t="s">
        <v>31</v>
      </c>
      <c r="B16" s="51"/>
      <c r="C16" s="51"/>
      <c r="D16" s="51"/>
      <c r="E16" s="16">
        <f>所要額内訳書!L30</f>
        <v>0</v>
      </c>
      <c r="F16" s="1" t="s">
        <v>28</v>
      </c>
      <c r="K16" s="20"/>
      <c r="L16" s="26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22.5" customHeight="1">
      <c r="K17" s="24"/>
      <c r="L17" s="25"/>
      <c r="M17" s="24"/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22.5" customHeight="1">
      <c r="A18" s="51" t="s">
        <v>7</v>
      </c>
      <c r="B18" s="51"/>
      <c r="C18" s="51"/>
      <c r="D18" s="51"/>
      <c r="E18" s="62"/>
      <c r="F18" s="62"/>
      <c r="G18" s="62"/>
      <c r="K18" s="26"/>
      <c r="L18" s="26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2" ht="22.5" customHeight="1">
      <c r="K19" s="20"/>
      <c r="L19" s="26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ht="22.5" customHeight="1">
      <c r="A20" s="51" t="s">
        <v>3</v>
      </c>
      <c r="B20" s="51"/>
      <c r="C20" s="51"/>
      <c r="D20" s="51"/>
      <c r="E20" s="51"/>
      <c r="F20" s="51"/>
      <c r="G20" s="51"/>
      <c r="H20" s="51"/>
      <c r="I20" s="51"/>
      <c r="K20" s="26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22.5" customHeight="1">
      <c r="A21" s="51" t="s">
        <v>10</v>
      </c>
      <c r="B21" s="51"/>
      <c r="C21" s="51"/>
      <c r="D21" s="51"/>
      <c r="E21" s="51"/>
      <c r="F21" s="51"/>
      <c r="G21" s="51"/>
      <c r="H21" s="51"/>
      <c r="I21" s="51"/>
      <c r="K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ht="22.5" customHeight="1">
      <c r="A22" s="51" t="s">
        <v>11</v>
      </c>
      <c r="B22" s="51"/>
      <c r="C22" s="51"/>
      <c r="D22" s="51"/>
      <c r="E22" s="51"/>
      <c r="F22" s="51"/>
      <c r="G22" s="51"/>
      <c r="H22" s="51"/>
      <c r="I22" s="51"/>
      <c r="K22" s="26"/>
      <c r="L22" s="29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ht="22.5" customHeight="1">
      <c r="A23" s="51" t="s">
        <v>12</v>
      </c>
      <c r="B23" s="51"/>
      <c r="C23" s="51"/>
      <c r="D23" s="51"/>
      <c r="E23" s="51"/>
      <c r="F23" s="51"/>
      <c r="G23" s="51"/>
      <c r="H23" s="51"/>
      <c r="I23" s="51"/>
      <c r="K23" s="26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ht="22.5" customHeight="1">
      <c r="A24" s="51" t="s">
        <v>87</v>
      </c>
      <c r="B24" s="51"/>
      <c r="C24" s="51"/>
      <c r="D24" s="51"/>
      <c r="E24" s="51"/>
      <c r="F24" s="51"/>
      <c r="G24" s="51"/>
      <c r="H24" s="51"/>
      <c r="I24" s="51"/>
      <c r="K24" s="26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ht="22.5" customHeight="1">
      <c r="A25" s="51" t="s">
        <v>60</v>
      </c>
      <c r="B25" s="51"/>
      <c r="C25" s="51"/>
      <c r="D25" s="51"/>
      <c r="E25" s="51"/>
      <c r="F25" s="51"/>
      <c r="G25" s="51"/>
      <c r="H25" s="51"/>
      <c r="I25" s="51"/>
      <c r="K25" s="26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ht="22.5" customHeight="1">
      <c r="A26" s="51" t="s">
        <v>59</v>
      </c>
      <c r="B26" s="51"/>
      <c r="C26" s="51"/>
      <c r="D26" s="51"/>
      <c r="E26" s="51"/>
      <c r="F26" s="51"/>
      <c r="G26" s="51"/>
      <c r="H26" s="51"/>
      <c r="I26" s="51"/>
      <c r="K26" s="20"/>
      <c r="L26" s="26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ht="22.5" customHeight="1">
      <c r="K27" s="20"/>
      <c r="L27" s="26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ht="22.5" customHeight="1">
      <c r="A28" s="51" t="s">
        <v>9</v>
      </c>
      <c r="B28" s="51"/>
      <c r="C28" s="51"/>
      <c r="D28" s="51"/>
      <c r="E28" s="51"/>
      <c r="F28" s="51"/>
      <c r="G28" s="51"/>
      <c r="H28" s="51"/>
      <c r="I28" s="51"/>
      <c r="K28" s="20"/>
      <c r="L28" s="26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ht="6" customHeight="1">
      <c r="A29" s="6"/>
      <c r="K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ht="22.5" customHeight="1">
      <c r="B30" s="5" t="s">
        <v>4</v>
      </c>
      <c r="C30" s="54"/>
      <c r="D30" s="55"/>
      <c r="E30" s="5" t="s">
        <v>5</v>
      </c>
      <c r="F30" s="56"/>
      <c r="G30" s="56"/>
      <c r="H30" s="56"/>
      <c r="I30" s="56"/>
      <c r="K30" s="20"/>
      <c r="L30" s="26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ht="22.5" customHeight="1">
      <c r="B31" s="5" t="s">
        <v>46</v>
      </c>
      <c r="C31" s="54"/>
      <c r="D31" s="55"/>
      <c r="E31" s="5" t="s">
        <v>47</v>
      </c>
      <c r="F31" s="56"/>
      <c r="G31" s="56"/>
      <c r="H31" s="56"/>
      <c r="I31" s="56"/>
      <c r="K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ht="22.5" customHeight="1">
      <c r="B32" s="43" t="s">
        <v>49</v>
      </c>
      <c r="C32" s="52"/>
      <c r="D32" s="52"/>
      <c r="E32" s="52"/>
      <c r="F32" s="52"/>
      <c r="G32" s="52"/>
      <c r="H32" s="52"/>
      <c r="I32" s="52"/>
      <c r="K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ht="22.5" customHeight="1">
      <c r="B33" s="42" t="s">
        <v>48</v>
      </c>
      <c r="C33" s="53"/>
      <c r="D33" s="53"/>
      <c r="E33" s="53"/>
      <c r="F33" s="53"/>
      <c r="G33" s="53"/>
      <c r="H33" s="53"/>
      <c r="I33" s="53"/>
      <c r="K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ht="22.5" customHeight="1">
      <c r="A34" s="1" t="s">
        <v>6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 ht="16.2">
      <c r="K35" s="20"/>
      <c r="L35" s="26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:22" ht="16.2">
      <c r="K36" s="20"/>
      <c r="L36" s="26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1:22" ht="16.2">
      <c r="K37" s="20"/>
      <c r="L37" s="26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:22" ht="16.2">
      <c r="K38" s="20"/>
      <c r="L38" s="26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:22" ht="16.2">
      <c r="K39" s="20"/>
      <c r="L39" s="26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:22" ht="14.4">
      <c r="K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ht="16.2">
      <c r="K41" s="20"/>
      <c r="L41" s="26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ht="16.2">
      <c r="K42" s="20"/>
      <c r="L42" s="26"/>
      <c r="M42" s="20"/>
      <c r="N42" s="20"/>
      <c r="O42" s="20"/>
      <c r="P42" s="20"/>
      <c r="Q42" s="20"/>
      <c r="R42" s="20"/>
      <c r="S42" s="20"/>
      <c r="T42" s="20"/>
      <c r="U42" s="20"/>
      <c r="V42" s="20"/>
    </row>
  </sheetData>
  <mergeCells count="27">
    <mergeCell ref="C32:I32"/>
    <mergeCell ref="C33:I33"/>
    <mergeCell ref="C31:D31"/>
    <mergeCell ref="F31:I31"/>
    <mergeCell ref="G3:I3"/>
    <mergeCell ref="F7:I7"/>
    <mergeCell ref="F6:I6"/>
    <mergeCell ref="F8:I8"/>
    <mergeCell ref="C30:D30"/>
    <mergeCell ref="A10:I10"/>
    <mergeCell ref="A12:I12"/>
    <mergeCell ref="A14:I14"/>
    <mergeCell ref="E18:G18"/>
    <mergeCell ref="F30:I30"/>
    <mergeCell ref="A16:D16"/>
    <mergeCell ref="A28:I28"/>
    <mergeCell ref="A26:I26"/>
    <mergeCell ref="A23:I23"/>
    <mergeCell ref="A2:I2"/>
    <mergeCell ref="A1:I1"/>
    <mergeCell ref="A25:I25"/>
    <mergeCell ref="A24:I24"/>
    <mergeCell ref="A4:I4"/>
    <mergeCell ref="A18:D18"/>
    <mergeCell ref="A20:I20"/>
    <mergeCell ref="A21:I21"/>
    <mergeCell ref="A22:I22"/>
  </mergeCells>
  <phoneticPr fontId="1"/>
  <pageMargins left="0.98425196850393704" right="0.98425196850393704" top="0.98425196850393704" bottom="0.74803149606299213" header="0.31496062992125984" footer="0.31496062992125984"/>
  <pageSetup paperSize="9" scale="93" orientation="portrait" blackAndWhite="1" r:id="rId1"/>
  <colBreaks count="1" manualBreakCount="1">
    <brk id="9" min="1" max="36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L36"/>
  <sheetViews>
    <sheetView view="pageBreakPreview" zoomScaleNormal="100" zoomScaleSheetLayoutView="100" workbookViewId="0">
      <selection activeCell="O18" sqref="O18"/>
    </sheetView>
  </sheetViews>
  <sheetFormatPr defaultColWidth="9" defaultRowHeight="13.2"/>
  <cols>
    <col min="1" max="1" width="16.88671875" style="7" customWidth="1"/>
    <col min="2" max="2" width="13.109375" style="7" customWidth="1"/>
    <col min="3" max="3" width="24.77734375" style="7" customWidth="1"/>
    <col min="4" max="5" width="8.33203125" style="7" customWidth="1"/>
    <col min="6" max="6" width="7.88671875" style="7" customWidth="1"/>
    <col min="7" max="7" width="18.44140625" style="7" customWidth="1"/>
    <col min="8" max="8" width="11.44140625" style="7" customWidth="1"/>
    <col min="9" max="9" width="6.5546875" style="7" customWidth="1"/>
    <col min="10" max="10" width="10.5546875" style="7" customWidth="1"/>
    <col min="11" max="11" width="11.6640625" style="7" customWidth="1"/>
    <col min="12" max="12" width="15.21875" style="7" customWidth="1"/>
    <col min="13" max="16384" width="9" style="7"/>
  </cols>
  <sheetData>
    <row r="1" spans="1:12" ht="24.75" customHeight="1">
      <c r="A1" s="9" t="s">
        <v>63</v>
      </c>
      <c r="B1" s="10"/>
      <c r="C1" s="10"/>
      <c r="D1" s="10"/>
      <c r="E1" s="10"/>
      <c r="F1" s="10"/>
      <c r="G1" s="10"/>
    </row>
    <row r="2" spans="1:12" s="11" customFormat="1" ht="20.100000000000001" customHeight="1">
      <c r="A2" s="8" t="s">
        <v>26</v>
      </c>
      <c r="B2" s="65" t="str">
        <f>IF(申請書!F7="","",申請書!F7)</f>
        <v/>
      </c>
      <c r="C2" s="65"/>
      <c r="D2" s="65"/>
      <c r="E2" s="65"/>
      <c r="F2" s="65"/>
      <c r="G2" s="65"/>
      <c r="H2" s="65"/>
      <c r="I2" s="65"/>
      <c r="J2" s="65"/>
    </row>
    <row r="3" spans="1:12" s="11" customFormat="1" ht="15" customHeight="1">
      <c r="A3" s="66" t="s">
        <v>25</v>
      </c>
      <c r="B3" s="30" t="s">
        <v>24</v>
      </c>
      <c r="C3" s="72"/>
      <c r="D3" s="70"/>
      <c r="E3" s="85" t="s">
        <v>23</v>
      </c>
      <c r="F3" s="86"/>
      <c r="G3" s="45"/>
      <c r="H3" s="41" t="s">
        <v>45</v>
      </c>
      <c r="I3" s="69"/>
      <c r="J3" s="70"/>
    </row>
    <row r="4" spans="1:12" s="11" customFormat="1" ht="15" customHeight="1">
      <c r="A4" s="67"/>
      <c r="B4" s="30" t="s">
        <v>22</v>
      </c>
      <c r="C4" s="72"/>
      <c r="D4" s="70"/>
      <c r="E4" s="85" t="s">
        <v>37</v>
      </c>
      <c r="F4" s="87"/>
      <c r="G4" s="72"/>
      <c r="H4" s="69"/>
      <c r="I4" s="69"/>
      <c r="J4" s="70"/>
    </row>
    <row r="5" spans="1:12" s="11" customFormat="1" ht="15" customHeight="1">
      <c r="A5" s="68"/>
      <c r="B5" s="71" t="s">
        <v>36</v>
      </c>
      <c r="C5" s="71"/>
      <c r="D5" s="88" t="s">
        <v>44</v>
      </c>
      <c r="E5" s="89"/>
      <c r="F5" s="89"/>
      <c r="G5" s="89"/>
      <c r="H5" s="89"/>
      <c r="I5" s="89"/>
      <c r="J5" s="90"/>
    </row>
    <row r="6" spans="1:12" s="11" customFormat="1" ht="9.9" customHeight="1">
      <c r="A6" s="12"/>
      <c r="B6" s="13"/>
      <c r="C6" s="14"/>
      <c r="D6" s="14"/>
      <c r="E6" s="14"/>
      <c r="F6" s="14"/>
      <c r="G6" s="14"/>
      <c r="H6" s="14"/>
      <c r="I6" s="14"/>
      <c r="J6" s="14"/>
    </row>
    <row r="7" spans="1:12" s="11" customFormat="1" ht="42">
      <c r="A7" s="28" t="s">
        <v>30</v>
      </c>
      <c r="B7" s="28" t="s">
        <v>21</v>
      </c>
      <c r="C7" s="31" t="s">
        <v>29</v>
      </c>
      <c r="D7" s="39" t="s">
        <v>42</v>
      </c>
      <c r="E7" s="33" t="s">
        <v>38</v>
      </c>
      <c r="F7" s="33" t="s">
        <v>43</v>
      </c>
      <c r="G7" s="32" t="s">
        <v>65</v>
      </c>
      <c r="H7" s="44" t="s">
        <v>20</v>
      </c>
      <c r="I7" s="44" t="s">
        <v>39</v>
      </c>
      <c r="J7" s="31" t="s">
        <v>55</v>
      </c>
      <c r="K7" s="31" t="s">
        <v>19</v>
      </c>
      <c r="L7" s="33" t="s">
        <v>56</v>
      </c>
    </row>
    <row r="8" spans="1:12" s="11" customFormat="1" ht="16.5" customHeight="1">
      <c r="A8" s="34"/>
      <c r="B8" s="34"/>
      <c r="C8" s="34" t="s">
        <v>35</v>
      </c>
      <c r="D8" s="34" t="s">
        <v>50</v>
      </c>
      <c r="E8" s="34" t="s">
        <v>51</v>
      </c>
      <c r="F8" s="34" t="s">
        <v>52</v>
      </c>
      <c r="G8" s="34" t="s">
        <v>18</v>
      </c>
      <c r="H8" s="34" t="s">
        <v>17</v>
      </c>
      <c r="I8" s="34" t="s">
        <v>16</v>
      </c>
      <c r="J8" s="34" t="s">
        <v>15</v>
      </c>
      <c r="K8" s="34" t="s">
        <v>53</v>
      </c>
      <c r="L8" s="34" t="s">
        <v>54</v>
      </c>
    </row>
    <row r="9" spans="1:12" s="11" customFormat="1" ht="16.5" customHeight="1">
      <c r="A9" s="35"/>
      <c r="B9" s="35"/>
      <c r="C9" s="35"/>
      <c r="D9" s="35"/>
      <c r="E9" s="35"/>
      <c r="F9" s="35"/>
      <c r="G9" s="35"/>
      <c r="H9" s="35" t="s">
        <v>14</v>
      </c>
      <c r="I9" s="35"/>
      <c r="J9" s="35" t="s">
        <v>14</v>
      </c>
      <c r="K9" s="35" t="s">
        <v>14</v>
      </c>
      <c r="L9" s="35" t="s">
        <v>14</v>
      </c>
    </row>
    <row r="10" spans="1:12" s="11" customFormat="1" ht="14.55" customHeight="1">
      <c r="A10" s="79"/>
      <c r="B10" s="81"/>
      <c r="C10" s="79"/>
      <c r="D10" s="83"/>
      <c r="E10" s="83"/>
      <c r="F10" s="83"/>
      <c r="G10" s="36"/>
      <c r="H10" s="73"/>
      <c r="I10" s="75" t="str">
        <f>IF(H10="","",VLOOKUP(C10,※編集不可※!A$3:D$19,IF(E10="有","3","4"),0))</f>
        <v/>
      </c>
      <c r="J10" s="77" t="str">
        <f>IF(H10="","",ROUNDDOWN(H10*I10,-3))</f>
        <v/>
      </c>
      <c r="K10" s="77" t="str">
        <f>IF(H10="","",VLOOKUP(C10,※編集不可※!A$3:D$19,2,0))</f>
        <v/>
      </c>
      <c r="L10" s="77" t="str">
        <f>IF(J10="","",MIN(J10,K10))</f>
        <v/>
      </c>
    </row>
    <row r="11" spans="1:12" s="11" customFormat="1" ht="14.55" customHeight="1">
      <c r="A11" s="80"/>
      <c r="B11" s="82"/>
      <c r="C11" s="80"/>
      <c r="D11" s="84"/>
      <c r="E11" s="84"/>
      <c r="F11" s="84"/>
      <c r="G11" s="19"/>
      <c r="H11" s="74"/>
      <c r="I11" s="76"/>
      <c r="J11" s="78"/>
      <c r="K11" s="78"/>
      <c r="L11" s="78"/>
    </row>
    <row r="12" spans="1:12" s="11" customFormat="1" ht="14.55" customHeight="1">
      <c r="A12" s="79"/>
      <c r="B12" s="81"/>
      <c r="C12" s="79"/>
      <c r="D12" s="83"/>
      <c r="E12" s="83"/>
      <c r="F12" s="83"/>
      <c r="G12" s="36"/>
      <c r="H12" s="73"/>
      <c r="I12" s="75" t="str">
        <f>IF(H12="","",VLOOKUP(C12,※編集不可※!A$3:D$19,IF(E12="有","3","4"),0))</f>
        <v/>
      </c>
      <c r="J12" s="77" t="str">
        <f>IF(H12="","",ROUNDDOWN(H12*I12,-3))</f>
        <v/>
      </c>
      <c r="K12" s="77" t="str">
        <f>IF(H12="","",VLOOKUP(C12,※編集不可※!A$3:D$19,2,0))</f>
        <v/>
      </c>
      <c r="L12" s="77" t="str">
        <f t="shared" ref="L12" si="0">IF(J12="","",MIN(J12,K12))</f>
        <v/>
      </c>
    </row>
    <row r="13" spans="1:12" s="11" customFormat="1" ht="14.55" customHeight="1">
      <c r="A13" s="80"/>
      <c r="B13" s="82"/>
      <c r="C13" s="80"/>
      <c r="D13" s="84"/>
      <c r="E13" s="84"/>
      <c r="F13" s="84"/>
      <c r="G13" s="19"/>
      <c r="H13" s="74"/>
      <c r="I13" s="76"/>
      <c r="J13" s="78"/>
      <c r="K13" s="78"/>
      <c r="L13" s="78"/>
    </row>
    <row r="14" spans="1:12" s="11" customFormat="1" ht="14.55" customHeight="1">
      <c r="A14" s="79"/>
      <c r="B14" s="81"/>
      <c r="C14" s="79"/>
      <c r="D14" s="83"/>
      <c r="E14" s="83"/>
      <c r="F14" s="83"/>
      <c r="G14" s="36"/>
      <c r="H14" s="73"/>
      <c r="I14" s="75" t="str">
        <f>IF(H14="","",VLOOKUP(C14,※編集不可※!A$3:D$19,IF(E14="有","3","4"),0))</f>
        <v/>
      </c>
      <c r="J14" s="77" t="str">
        <f>IF(H14="","",ROUNDDOWN(H14*I14,-3))</f>
        <v/>
      </c>
      <c r="K14" s="77" t="str">
        <f>IF(H14="","",VLOOKUP(C14,※編集不可※!A$3:D$19,2,0))</f>
        <v/>
      </c>
      <c r="L14" s="77" t="str">
        <f t="shared" ref="L14" si="1">IF(J14="","",MIN(J14,K14))</f>
        <v/>
      </c>
    </row>
    <row r="15" spans="1:12" s="11" customFormat="1" ht="14.55" customHeight="1">
      <c r="A15" s="80"/>
      <c r="B15" s="82"/>
      <c r="C15" s="80"/>
      <c r="D15" s="84"/>
      <c r="E15" s="84"/>
      <c r="F15" s="84"/>
      <c r="G15" s="19"/>
      <c r="H15" s="74"/>
      <c r="I15" s="76"/>
      <c r="J15" s="78"/>
      <c r="K15" s="78"/>
      <c r="L15" s="78"/>
    </row>
    <row r="16" spans="1:12" s="11" customFormat="1" ht="14.55" customHeight="1">
      <c r="A16" s="79"/>
      <c r="B16" s="81"/>
      <c r="C16" s="79"/>
      <c r="D16" s="83"/>
      <c r="E16" s="83"/>
      <c r="F16" s="83"/>
      <c r="G16" s="36"/>
      <c r="H16" s="73"/>
      <c r="I16" s="75" t="str">
        <f>IF(H16="","",VLOOKUP(C16,※編集不可※!A$3:D$19,IF(E16="有","3","4"),0))</f>
        <v/>
      </c>
      <c r="J16" s="77" t="str">
        <f>IF(H16="","",ROUNDDOWN(H16*I16,-3))</f>
        <v/>
      </c>
      <c r="K16" s="77" t="str">
        <f>IF(H16="","",VLOOKUP(C16,※編集不可※!A$3:D$19,2,0))</f>
        <v/>
      </c>
      <c r="L16" s="77" t="str">
        <f t="shared" ref="L16" si="2">IF(J16="","",MIN(J16,K16))</f>
        <v/>
      </c>
    </row>
    <row r="17" spans="1:12" s="11" customFormat="1" ht="14.55" customHeight="1">
      <c r="A17" s="80"/>
      <c r="B17" s="82"/>
      <c r="C17" s="80"/>
      <c r="D17" s="84"/>
      <c r="E17" s="84"/>
      <c r="F17" s="84"/>
      <c r="G17" s="19"/>
      <c r="H17" s="74"/>
      <c r="I17" s="76"/>
      <c r="J17" s="78"/>
      <c r="K17" s="78"/>
      <c r="L17" s="78"/>
    </row>
    <row r="18" spans="1:12" s="11" customFormat="1" ht="14.55" customHeight="1">
      <c r="A18" s="79"/>
      <c r="B18" s="81"/>
      <c r="C18" s="79"/>
      <c r="D18" s="83"/>
      <c r="E18" s="83"/>
      <c r="F18" s="83"/>
      <c r="G18" s="36"/>
      <c r="H18" s="73"/>
      <c r="I18" s="75" t="str">
        <f>IF(H18="","",VLOOKUP(C18,※編集不可※!A$3:D$19,IF(E18="有","3","4"),0))</f>
        <v/>
      </c>
      <c r="J18" s="77" t="str">
        <f>IF(H18="","",ROUNDDOWN(H18*I18,-3))</f>
        <v/>
      </c>
      <c r="K18" s="77" t="str">
        <f>IF(H18="","",VLOOKUP(C18,※編集不可※!A$3:D$19,2,0))</f>
        <v/>
      </c>
      <c r="L18" s="77" t="str">
        <f t="shared" ref="L18" si="3">IF(J18="","",MIN(J18,K18))</f>
        <v/>
      </c>
    </row>
    <row r="19" spans="1:12" s="11" customFormat="1" ht="14.55" customHeight="1">
      <c r="A19" s="80"/>
      <c r="B19" s="82"/>
      <c r="C19" s="80"/>
      <c r="D19" s="84"/>
      <c r="E19" s="84"/>
      <c r="F19" s="84"/>
      <c r="G19" s="19"/>
      <c r="H19" s="74"/>
      <c r="I19" s="76"/>
      <c r="J19" s="78"/>
      <c r="K19" s="78"/>
      <c r="L19" s="78"/>
    </row>
    <row r="20" spans="1:12" s="11" customFormat="1" ht="14.55" customHeight="1">
      <c r="A20" s="79"/>
      <c r="B20" s="81"/>
      <c r="C20" s="79"/>
      <c r="D20" s="83"/>
      <c r="E20" s="83"/>
      <c r="F20" s="83"/>
      <c r="G20" s="36"/>
      <c r="H20" s="73"/>
      <c r="I20" s="75" t="str">
        <f>IF(H20="","",VLOOKUP(C20,※編集不可※!A$3:D$19,IF(E20="有","3","4"),0))</f>
        <v/>
      </c>
      <c r="J20" s="77" t="str">
        <f>IF(H20="","",ROUNDDOWN(H20*I20,-3))</f>
        <v/>
      </c>
      <c r="K20" s="77" t="str">
        <f>IF(H20="","",VLOOKUP(C20,※編集不可※!A$3:D$19,2,0))</f>
        <v/>
      </c>
      <c r="L20" s="77" t="str">
        <f t="shared" ref="L20" si="4">IF(J20="","",MIN(J20,K20))</f>
        <v/>
      </c>
    </row>
    <row r="21" spans="1:12" s="11" customFormat="1" ht="14.55" customHeight="1">
      <c r="A21" s="80"/>
      <c r="B21" s="82"/>
      <c r="C21" s="80"/>
      <c r="D21" s="84"/>
      <c r="E21" s="84"/>
      <c r="F21" s="84"/>
      <c r="G21" s="19"/>
      <c r="H21" s="74"/>
      <c r="I21" s="76"/>
      <c r="J21" s="78"/>
      <c r="K21" s="78"/>
      <c r="L21" s="78"/>
    </row>
    <row r="22" spans="1:12" s="11" customFormat="1" ht="14.55" customHeight="1">
      <c r="A22" s="79"/>
      <c r="B22" s="81"/>
      <c r="C22" s="79"/>
      <c r="D22" s="83"/>
      <c r="E22" s="83"/>
      <c r="F22" s="83"/>
      <c r="G22" s="36"/>
      <c r="H22" s="73"/>
      <c r="I22" s="75" t="str">
        <f>IF(H22="","",VLOOKUP(C22,※編集不可※!A$3:D$19,IF(E22="有","3","4"),0))</f>
        <v/>
      </c>
      <c r="J22" s="77" t="str">
        <f>IF(H22="","",ROUNDDOWN(H22*I22,-3))</f>
        <v/>
      </c>
      <c r="K22" s="77" t="str">
        <f>IF(H22="","",VLOOKUP(C22,※編集不可※!A$3:D$19,2,0))</f>
        <v/>
      </c>
      <c r="L22" s="77" t="str">
        <f t="shared" ref="L22" si="5">IF(J22="","",MIN(J22,K22))</f>
        <v/>
      </c>
    </row>
    <row r="23" spans="1:12" s="11" customFormat="1" ht="14.55" customHeight="1">
      <c r="A23" s="80"/>
      <c r="B23" s="82"/>
      <c r="C23" s="80"/>
      <c r="D23" s="84"/>
      <c r="E23" s="84"/>
      <c r="F23" s="84"/>
      <c r="G23" s="19"/>
      <c r="H23" s="74"/>
      <c r="I23" s="76"/>
      <c r="J23" s="78"/>
      <c r="K23" s="78"/>
      <c r="L23" s="78"/>
    </row>
    <row r="24" spans="1:12" s="11" customFormat="1" ht="14.55" customHeight="1">
      <c r="A24" s="79"/>
      <c r="B24" s="81"/>
      <c r="C24" s="79"/>
      <c r="D24" s="83"/>
      <c r="E24" s="83"/>
      <c r="F24" s="83"/>
      <c r="G24" s="36"/>
      <c r="H24" s="73"/>
      <c r="I24" s="75" t="str">
        <f>IF(H24="","",VLOOKUP(C24,※編集不可※!A$3:D$19,IF(E24="有","3","4"),0))</f>
        <v/>
      </c>
      <c r="J24" s="77" t="str">
        <f>IF(H24="","",ROUNDDOWN(H24*I24,-3))</f>
        <v/>
      </c>
      <c r="K24" s="77" t="str">
        <f>IF(H24="","",VLOOKUP(C24,※編集不可※!A$3:D$19,2,0))</f>
        <v/>
      </c>
      <c r="L24" s="77" t="str">
        <f t="shared" ref="L24" si="6">IF(J24="","",MIN(J24,K24))</f>
        <v/>
      </c>
    </row>
    <row r="25" spans="1:12" s="11" customFormat="1" ht="14.55" customHeight="1">
      <c r="A25" s="80"/>
      <c r="B25" s="82"/>
      <c r="C25" s="80"/>
      <c r="D25" s="84"/>
      <c r="E25" s="84"/>
      <c r="F25" s="84"/>
      <c r="G25" s="19"/>
      <c r="H25" s="74"/>
      <c r="I25" s="76"/>
      <c r="J25" s="78"/>
      <c r="K25" s="78"/>
      <c r="L25" s="78"/>
    </row>
    <row r="26" spans="1:12" s="11" customFormat="1" ht="14.55" customHeight="1">
      <c r="A26" s="79"/>
      <c r="B26" s="81"/>
      <c r="C26" s="79"/>
      <c r="D26" s="83"/>
      <c r="E26" s="83"/>
      <c r="F26" s="83"/>
      <c r="G26" s="36"/>
      <c r="H26" s="73"/>
      <c r="I26" s="75" t="str">
        <f>IF(H26="","",VLOOKUP(C26,※編集不可※!A$3:D$19,IF(E26="有","3","4"),0))</f>
        <v/>
      </c>
      <c r="J26" s="77" t="str">
        <f>IF(H26="","",ROUNDDOWN(H26*I26,-3))</f>
        <v/>
      </c>
      <c r="K26" s="77" t="str">
        <f>IF(H26="","",VLOOKUP(C26,※編集不可※!A$3:D$19,2,0))</f>
        <v/>
      </c>
      <c r="L26" s="77" t="str">
        <f t="shared" ref="L26" si="7">IF(J26="","",MIN(J26,K26))</f>
        <v/>
      </c>
    </row>
    <row r="27" spans="1:12" s="11" customFormat="1" ht="14.55" customHeight="1">
      <c r="A27" s="80"/>
      <c r="B27" s="82"/>
      <c r="C27" s="80"/>
      <c r="D27" s="84"/>
      <c r="E27" s="84"/>
      <c r="F27" s="84"/>
      <c r="G27" s="19"/>
      <c r="H27" s="74"/>
      <c r="I27" s="76"/>
      <c r="J27" s="78"/>
      <c r="K27" s="78"/>
      <c r="L27" s="78"/>
    </row>
    <row r="28" spans="1:12" s="11" customFormat="1" ht="14.55" customHeight="1">
      <c r="A28" s="79"/>
      <c r="B28" s="81"/>
      <c r="C28" s="79"/>
      <c r="D28" s="83"/>
      <c r="E28" s="83"/>
      <c r="F28" s="83"/>
      <c r="G28" s="36"/>
      <c r="H28" s="73"/>
      <c r="I28" s="75" t="str">
        <f>IF(H28="","",VLOOKUP(C28,※編集不可※!A$3:D$19,IF(E28="有","3","4"),0))</f>
        <v/>
      </c>
      <c r="J28" s="77" t="str">
        <f>IF(H28="","",ROUNDDOWN(H28*I28,-3))</f>
        <v/>
      </c>
      <c r="K28" s="77" t="str">
        <f>IF(H28="","",VLOOKUP(C28,※編集不可※!A$3:D$19,2,0))</f>
        <v/>
      </c>
      <c r="L28" s="77" t="str">
        <f t="shared" ref="L28" si="8">IF(J28="","",MIN(J28,K28))</f>
        <v/>
      </c>
    </row>
    <row r="29" spans="1:12" s="11" customFormat="1" ht="14.55" customHeight="1">
      <c r="A29" s="80"/>
      <c r="B29" s="82"/>
      <c r="C29" s="80"/>
      <c r="D29" s="84"/>
      <c r="E29" s="84"/>
      <c r="F29" s="84"/>
      <c r="G29" s="37"/>
      <c r="H29" s="74"/>
      <c r="I29" s="76"/>
      <c r="J29" s="78"/>
      <c r="K29" s="78"/>
      <c r="L29" s="78"/>
    </row>
    <row r="30" spans="1:12" s="11" customFormat="1" ht="20.100000000000001" customHeight="1">
      <c r="A30" s="91" t="s">
        <v>13</v>
      </c>
      <c r="B30" s="92"/>
      <c r="C30" s="92"/>
      <c r="D30" s="92"/>
      <c r="E30" s="92"/>
      <c r="F30" s="92"/>
      <c r="G30" s="93"/>
      <c r="H30" s="15">
        <f>SUM(H10:H29)</f>
        <v>0</v>
      </c>
      <c r="I30" s="38"/>
      <c r="J30" s="15">
        <f>SUM(J10:J29)</f>
        <v>0</v>
      </c>
      <c r="K30" s="38"/>
      <c r="L30" s="15">
        <f>SUM(L10:L29)</f>
        <v>0</v>
      </c>
    </row>
    <row r="31" spans="1:12" s="11" customFormat="1" ht="16.95" customHeight="1">
      <c r="A31" s="63" t="s">
        <v>67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</row>
    <row r="32" spans="1:12" s="11" customFormat="1" ht="16.95" customHeight="1">
      <c r="A32" s="64" t="s">
        <v>66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</row>
    <row r="33" spans="1:12" s="11" customFormat="1" ht="16.95" customHeight="1">
      <c r="A33" s="64" t="s">
        <v>68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</row>
    <row r="34" spans="1:12" s="11" customFormat="1" ht="16.95" customHeight="1">
      <c r="A34" s="64" t="s">
        <v>57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12" s="11" customFormat="1" ht="16.95" customHeight="1">
      <c r="A35" s="64" t="s">
        <v>58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12" ht="21" customHeight="1"/>
  </sheetData>
  <mergeCells count="126">
    <mergeCell ref="L28:L29"/>
    <mergeCell ref="A28:A29"/>
    <mergeCell ref="B28:B29"/>
    <mergeCell ref="C28:C29"/>
    <mergeCell ref="H28:H29"/>
    <mergeCell ref="E28:E29"/>
    <mergeCell ref="F28:F29"/>
    <mergeCell ref="A30:G30"/>
    <mergeCell ref="I28:I29"/>
    <mergeCell ref="J28:J29"/>
    <mergeCell ref="K28:K29"/>
    <mergeCell ref="D28:D29"/>
    <mergeCell ref="L22:L23"/>
    <mergeCell ref="A26:A27"/>
    <mergeCell ref="B26:B27"/>
    <mergeCell ref="C26:C27"/>
    <mergeCell ref="H26:H27"/>
    <mergeCell ref="E26:E27"/>
    <mergeCell ref="F26:F27"/>
    <mergeCell ref="I26:I27"/>
    <mergeCell ref="J26:J27"/>
    <mergeCell ref="K26:K27"/>
    <mergeCell ref="L26:L27"/>
    <mergeCell ref="A22:A23"/>
    <mergeCell ref="B22:B23"/>
    <mergeCell ref="C22:C23"/>
    <mergeCell ref="H22:H23"/>
    <mergeCell ref="E22:E23"/>
    <mergeCell ref="F22:F23"/>
    <mergeCell ref="I22:I23"/>
    <mergeCell ref="J22:J23"/>
    <mergeCell ref="L24:L25"/>
    <mergeCell ref="D22:D23"/>
    <mergeCell ref="D24:D25"/>
    <mergeCell ref="D26:D27"/>
    <mergeCell ref="L18:L19"/>
    <mergeCell ref="A20:A21"/>
    <mergeCell ref="B20:B21"/>
    <mergeCell ref="C20:C21"/>
    <mergeCell ref="H20:H21"/>
    <mergeCell ref="E20:E21"/>
    <mergeCell ref="F20:F21"/>
    <mergeCell ref="I20:I21"/>
    <mergeCell ref="J20:J21"/>
    <mergeCell ref="K20:K21"/>
    <mergeCell ref="L20:L21"/>
    <mergeCell ref="E18:E19"/>
    <mergeCell ref="A18:A19"/>
    <mergeCell ref="B18:B19"/>
    <mergeCell ref="C18:C19"/>
    <mergeCell ref="H18:H19"/>
    <mergeCell ref="F18:F19"/>
    <mergeCell ref="D18:D19"/>
    <mergeCell ref="D20:D21"/>
    <mergeCell ref="I18:I19"/>
    <mergeCell ref="J18:J19"/>
    <mergeCell ref="D12:D13"/>
    <mergeCell ref="L14:L15"/>
    <mergeCell ref="A16:A17"/>
    <mergeCell ref="B16:B17"/>
    <mergeCell ref="C16:C17"/>
    <mergeCell ref="H16:H17"/>
    <mergeCell ref="F16:F17"/>
    <mergeCell ref="I16:I17"/>
    <mergeCell ref="J16:J17"/>
    <mergeCell ref="K16:K17"/>
    <mergeCell ref="L16:L17"/>
    <mergeCell ref="E16:E17"/>
    <mergeCell ref="A14:A15"/>
    <mergeCell ref="B14:B15"/>
    <mergeCell ref="C14:C15"/>
    <mergeCell ref="H14:H15"/>
    <mergeCell ref="I14:I15"/>
    <mergeCell ref="J14:J15"/>
    <mergeCell ref="F14:F15"/>
    <mergeCell ref="E14:E15"/>
    <mergeCell ref="D14:D15"/>
    <mergeCell ref="D16:D17"/>
    <mergeCell ref="E4:F4"/>
    <mergeCell ref="D5:J5"/>
    <mergeCell ref="C3:D3"/>
    <mergeCell ref="C4:D4"/>
    <mergeCell ref="L10:L11"/>
    <mergeCell ref="A12:A13"/>
    <mergeCell ref="B12:B13"/>
    <mergeCell ref="C12:C13"/>
    <mergeCell ref="H12:H13"/>
    <mergeCell ref="I12:I13"/>
    <mergeCell ref="A10:A11"/>
    <mergeCell ref="B10:B11"/>
    <mergeCell ref="C10:C11"/>
    <mergeCell ref="H10:H11"/>
    <mergeCell ref="J12:J13"/>
    <mergeCell ref="K12:K13"/>
    <mergeCell ref="L12:L13"/>
    <mergeCell ref="I10:I11"/>
    <mergeCell ref="J10:J11"/>
    <mergeCell ref="F10:F11"/>
    <mergeCell ref="F12:F13"/>
    <mergeCell ref="E10:E11"/>
    <mergeCell ref="E12:E13"/>
    <mergeCell ref="D10:D11"/>
    <mergeCell ref="A31:L31"/>
    <mergeCell ref="A32:L32"/>
    <mergeCell ref="A33:L33"/>
    <mergeCell ref="A34:L34"/>
    <mergeCell ref="A35:L35"/>
    <mergeCell ref="B2:J2"/>
    <mergeCell ref="A3:A5"/>
    <mergeCell ref="I3:J3"/>
    <mergeCell ref="B5:C5"/>
    <mergeCell ref="G4:J4"/>
    <mergeCell ref="H24:H25"/>
    <mergeCell ref="I24:I25"/>
    <mergeCell ref="J24:J25"/>
    <mergeCell ref="K24:K25"/>
    <mergeCell ref="A24:A25"/>
    <mergeCell ref="B24:B25"/>
    <mergeCell ref="C24:C25"/>
    <mergeCell ref="E24:E25"/>
    <mergeCell ref="F24:F25"/>
    <mergeCell ref="K10:K11"/>
    <mergeCell ref="K14:K15"/>
    <mergeCell ref="K18:K19"/>
    <mergeCell ref="K22:K23"/>
    <mergeCell ref="E3:F3"/>
  </mergeCells>
  <phoneticPr fontId="1"/>
  <conditionalFormatting sqref="E10:L11">
    <cfRule type="expression" dxfId="9" priority="9">
      <formula>$D$10="有"</formula>
    </cfRule>
  </conditionalFormatting>
  <conditionalFormatting sqref="E12:L13">
    <cfRule type="expression" dxfId="8" priority="8">
      <formula>$D$12="有"</formula>
    </cfRule>
  </conditionalFormatting>
  <conditionalFormatting sqref="E14:L15">
    <cfRule type="expression" dxfId="7" priority="7">
      <formula>$D$14="有"</formula>
    </cfRule>
  </conditionalFormatting>
  <conditionalFormatting sqref="E16:L17">
    <cfRule type="expression" dxfId="6" priority="6">
      <formula>$D$16="有"</formula>
    </cfRule>
  </conditionalFormatting>
  <conditionalFormatting sqref="E18:L19">
    <cfRule type="expression" dxfId="5" priority="10">
      <formula>$D$18="有"</formula>
    </cfRule>
  </conditionalFormatting>
  <conditionalFormatting sqref="E20:L21">
    <cfRule type="expression" dxfId="4" priority="5">
      <formula>$D$20="有"</formula>
    </cfRule>
  </conditionalFormatting>
  <conditionalFormatting sqref="E22:L23">
    <cfRule type="expression" dxfId="3" priority="4">
      <formula>$D$22="有"</formula>
    </cfRule>
  </conditionalFormatting>
  <conditionalFormatting sqref="E24:L25">
    <cfRule type="expression" dxfId="2" priority="3">
      <formula>$D$24="有"</formula>
    </cfRule>
  </conditionalFormatting>
  <conditionalFormatting sqref="E26:L27">
    <cfRule type="expression" dxfId="1" priority="2">
      <formula>$D$26="有"</formula>
    </cfRule>
  </conditionalFormatting>
  <conditionalFormatting sqref="E28:L29">
    <cfRule type="expression" dxfId="0" priority="1">
      <formula>$D$28="有"</formula>
    </cfRule>
  </conditionalFormatting>
  <dataValidations count="2">
    <dataValidation type="list" allowBlank="1" showInputMessage="1" showErrorMessage="1" sqref="D10:E29" xr:uid="{E21C8FFC-072D-495F-A0B7-2FAB84CCD3BA}">
      <formula1>"有,無"</formula1>
    </dataValidation>
    <dataValidation type="list" allowBlank="1" showInputMessage="1" showErrorMessage="1" sqref="F10:F29" xr:uid="{0466606B-E90B-4046-99F4-EE1D12DCADBF}">
      <formula1>"事業者,本人"</formula1>
    </dataValidation>
  </dataValidations>
  <printOptions horizontalCentered="1"/>
  <pageMargins left="0.51181102362204722" right="0.51181102362204722" top="1.1811023622047245" bottom="0.59055118110236227" header="0.31496062992125984" footer="0.31496062992125984"/>
  <pageSetup paperSize="9" scale="88" orientation="landscape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※編集不可※!$A$3:$A$19</xm:f>
          </x14:formula1>
          <xm:sqref>C10:C29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4.9989318521683403E-2"/>
  </sheetPr>
  <dimension ref="A2:D20"/>
  <sheetViews>
    <sheetView workbookViewId="0">
      <selection activeCell="J18" sqref="J18"/>
    </sheetView>
  </sheetViews>
  <sheetFormatPr defaultColWidth="9" defaultRowHeight="13.2"/>
  <cols>
    <col min="1" max="1" width="60.6640625" style="47" customWidth="1"/>
    <col min="2" max="4" width="12.6640625" style="47" customWidth="1"/>
    <col min="5" max="16384" width="9" style="47"/>
  </cols>
  <sheetData>
    <row r="2" spans="1:4">
      <c r="A2" s="46" t="s">
        <v>83</v>
      </c>
      <c r="B2" s="46" t="s">
        <v>27</v>
      </c>
      <c r="C2" s="46" t="s">
        <v>40</v>
      </c>
      <c r="D2" s="46" t="s">
        <v>41</v>
      </c>
    </row>
    <row r="3" spans="1:4">
      <c r="A3" s="48" t="s">
        <v>69</v>
      </c>
      <c r="B3" s="40">
        <v>2000</v>
      </c>
      <c r="C3" s="49">
        <v>0.66666666666666663</v>
      </c>
      <c r="D3" s="49">
        <v>0.33333333333333331</v>
      </c>
    </row>
    <row r="4" spans="1:4">
      <c r="A4" s="48" t="s">
        <v>70</v>
      </c>
      <c r="B4" s="40">
        <v>2000</v>
      </c>
      <c r="C4" s="49">
        <v>0.66666666666666663</v>
      </c>
      <c r="D4" s="49">
        <v>0.33333333333333331</v>
      </c>
    </row>
    <row r="5" spans="1:4">
      <c r="A5" s="48" t="s">
        <v>71</v>
      </c>
      <c r="B5" s="40">
        <v>4000</v>
      </c>
      <c r="C5" s="49">
        <v>0.66666666666666663</v>
      </c>
      <c r="D5" s="49">
        <v>0.33333333333333331</v>
      </c>
    </row>
    <row r="6" spans="1:4">
      <c r="A6" s="48" t="s">
        <v>72</v>
      </c>
      <c r="B6" s="40">
        <v>2000</v>
      </c>
      <c r="C6" s="49">
        <v>0.66666666666666663</v>
      </c>
      <c r="D6" s="49">
        <v>0.33333333333333331</v>
      </c>
    </row>
    <row r="7" spans="1:4">
      <c r="A7" s="48" t="s">
        <v>73</v>
      </c>
      <c r="B7" s="40">
        <v>14000</v>
      </c>
      <c r="C7" s="49">
        <v>0.66666666666666663</v>
      </c>
      <c r="D7" s="49">
        <v>0.33333333333333331</v>
      </c>
    </row>
    <row r="8" spans="1:4">
      <c r="A8" s="48" t="s">
        <v>74</v>
      </c>
      <c r="B8" s="40">
        <v>6000</v>
      </c>
      <c r="C8" s="49">
        <v>0.66666666666666663</v>
      </c>
      <c r="D8" s="49">
        <v>0.33333333333333331</v>
      </c>
    </row>
    <row r="9" spans="1:4">
      <c r="A9" s="48" t="s">
        <v>75</v>
      </c>
      <c r="B9" s="40">
        <v>11000</v>
      </c>
      <c r="C9" s="49">
        <v>0.66666666666666663</v>
      </c>
      <c r="D9" s="49">
        <v>0.33333333333333331</v>
      </c>
    </row>
    <row r="10" spans="1:4">
      <c r="A10" s="48" t="s">
        <v>76</v>
      </c>
      <c r="B10" s="40">
        <v>9000</v>
      </c>
      <c r="C10" s="49">
        <v>0.66666666666666663</v>
      </c>
      <c r="D10" s="49">
        <v>0.33333333333333331</v>
      </c>
    </row>
    <row r="11" spans="1:4">
      <c r="A11" s="48" t="s">
        <v>77</v>
      </c>
      <c r="B11" s="40">
        <v>2000</v>
      </c>
      <c r="C11" s="49">
        <v>0.66666666666666663</v>
      </c>
      <c r="D11" s="49">
        <v>0.33333333333333331</v>
      </c>
    </row>
    <row r="12" spans="1:4">
      <c r="A12" s="48" t="s">
        <v>78</v>
      </c>
      <c r="B12" s="40">
        <v>2000</v>
      </c>
      <c r="C12" s="49">
        <v>0.66666666666666663</v>
      </c>
      <c r="D12" s="49">
        <v>0.33333333333333331</v>
      </c>
    </row>
    <row r="13" spans="1:4">
      <c r="A13" s="48" t="s">
        <v>79</v>
      </c>
      <c r="B13" s="40">
        <v>2000</v>
      </c>
      <c r="C13" s="49">
        <v>0.66666666666666663</v>
      </c>
      <c r="D13" s="49">
        <v>0.33333333333333331</v>
      </c>
    </row>
    <row r="14" spans="1:4">
      <c r="A14" s="48" t="s">
        <v>84</v>
      </c>
      <c r="B14" s="40">
        <v>3000</v>
      </c>
      <c r="C14" s="49">
        <v>0.66666666666666663</v>
      </c>
      <c r="D14" s="49">
        <v>0.33333333333333331</v>
      </c>
    </row>
    <row r="15" spans="1:4">
      <c r="A15" s="48" t="s">
        <v>80</v>
      </c>
      <c r="B15" s="40">
        <v>20000</v>
      </c>
      <c r="C15" s="49">
        <v>0.66666666666666663</v>
      </c>
      <c r="D15" s="49">
        <v>0.33333333333333331</v>
      </c>
    </row>
    <row r="16" spans="1:4">
      <c r="A16" s="48" t="s">
        <v>85</v>
      </c>
      <c r="B16" s="40">
        <v>2000</v>
      </c>
      <c r="C16" s="49">
        <v>0.66666666666666663</v>
      </c>
      <c r="D16" s="49">
        <v>0.33333333333333331</v>
      </c>
    </row>
    <row r="17" spans="1:4">
      <c r="A17" s="48" t="s">
        <v>86</v>
      </c>
      <c r="B17" s="40">
        <v>10000</v>
      </c>
      <c r="C17" s="49">
        <v>0.66666666666666663</v>
      </c>
      <c r="D17" s="49">
        <v>0.33333333333333331</v>
      </c>
    </row>
    <row r="18" spans="1:4">
      <c r="A18" s="48" t="s">
        <v>81</v>
      </c>
      <c r="B18" s="40">
        <v>20000</v>
      </c>
      <c r="C18" s="49">
        <v>0.66666666666666663</v>
      </c>
      <c r="D18" s="49">
        <v>0.33333333333333331</v>
      </c>
    </row>
    <row r="19" spans="1:4">
      <c r="A19" s="48" t="s">
        <v>82</v>
      </c>
      <c r="B19" s="40">
        <v>20000</v>
      </c>
      <c r="C19" s="49">
        <v>0.66666666666666663</v>
      </c>
      <c r="D19" s="49">
        <v>0.33333333333333331</v>
      </c>
    </row>
    <row r="20" spans="1:4">
      <c r="C20" s="5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申請書</vt:lpstr>
      <vt:lpstr>所要額内訳書</vt:lpstr>
      <vt:lpstr>※編集不可※</vt:lpstr>
      <vt:lpstr>所要額内訳書!Print_Area</vt:lpstr>
      <vt:lpstr>申請書!Print_Area</vt:lpstr>
      <vt:lpstr>介護職員初任者研修</vt:lpstr>
      <vt:lpstr>研修リスト</vt:lpstr>
      <vt:lpstr>対象研修等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2026-05-07T05:52:34Z</dcterms:modified>
</cp:coreProperties>
</file>