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福祉課\Ｒ７年度\R7　障害相談係\52_夜勤対応者補助金\02_様式\"/>
    </mc:Choice>
  </mc:AlternateContent>
  <xr:revisionPtr revIDLastSave="0" documentId="13_ncr:1_{22EF5563-362C-4848-87F4-ADF64C9A1AF0}" xr6:coauthVersionLast="47" xr6:coauthVersionMax="47" xr10:uidLastSave="{00000000-0000-0000-0000-000000000000}"/>
  <bookViews>
    <workbookView xWindow="28692" yWindow="-108" windowWidth="29016" windowHeight="15816" tabRatio="940" activeTab="3" xr2:uid="{00000000-000D-0000-FFFF-FFFF00000000}"/>
  </bookViews>
  <sheets>
    <sheet name="月別実績表（途中交代なし）" sheetId="17" r:id="rId1"/>
    <sheet name="（記入例）月別実績表（途中交代なし）" sheetId="18" r:id="rId2"/>
    <sheet name="月別実績表（途中交代あり）" sheetId="16" r:id="rId3"/>
    <sheet name="（記入例）月別実績表（途中交代あり）" sheetId="19" r:id="rId4"/>
  </sheets>
  <definedNames>
    <definedName name="_xlnm.Print_Area" localSheetId="3">'（記入例）月別実績表（途中交代あり）'!$A$1:$BB$37</definedName>
    <definedName name="_xlnm.Print_Area" localSheetId="1">'（記入例）月別実績表（途中交代なし）'!$A$1:$AX$31</definedName>
    <definedName name="_xlnm.Print_Area" localSheetId="2">'月別実績表（途中交代あり）'!$A$1:$BB$37</definedName>
    <definedName name="_xlnm.Print_Area" localSheetId="0">'月別実績表（途中交代なし）'!$A$1:$AX$31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1" i="19" l="1"/>
  <c r="AN29" i="19"/>
  <c r="AH29" i="19"/>
  <c r="AD29" i="19"/>
  <c r="AB29" i="19"/>
  <c r="Z29" i="19"/>
  <c r="AN28" i="19"/>
  <c r="AM28" i="19"/>
  <c r="AM29" i="19" s="1"/>
  <c r="AL28" i="19"/>
  <c r="AK28" i="19"/>
  <c r="AK29" i="19" s="1"/>
  <c r="AJ28" i="19"/>
  <c r="AJ29" i="19" s="1"/>
  <c r="AI28" i="19"/>
  <c r="AI29" i="19" s="1"/>
  <c r="AH28" i="19"/>
  <c r="AG28" i="19"/>
  <c r="AG29" i="19" s="1"/>
  <c r="AF28" i="19"/>
  <c r="AE28" i="19"/>
  <c r="AE29" i="19" s="1"/>
  <c r="AD28" i="19"/>
  <c r="AC28" i="19"/>
  <c r="AC29" i="19" s="1"/>
  <c r="AB28" i="19"/>
  <c r="AA28" i="19"/>
  <c r="AA29" i="19" s="1"/>
  <c r="Z28" i="19"/>
  <c r="Y28" i="19"/>
  <c r="Y29" i="19" s="1"/>
  <c r="X28" i="19"/>
  <c r="X29" i="19" s="1"/>
  <c r="W28" i="19"/>
  <c r="W29" i="19" s="1"/>
  <c r="V28" i="19"/>
  <c r="V29" i="19" s="1"/>
  <c r="U28" i="19"/>
  <c r="U29" i="19" s="1"/>
  <c r="T28" i="19"/>
  <c r="S28" i="19"/>
  <c r="S29" i="19" s="1"/>
  <c r="R28" i="19"/>
  <c r="Q28" i="19"/>
  <c r="Q29" i="19" s="1"/>
  <c r="P28" i="19"/>
  <c r="O28" i="19"/>
  <c r="O29" i="19" s="1"/>
  <c r="N28" i="19"/>
  <c r="M28" i="19"/>
  <c r="M29" i="19" s="1"/>
  <c r="L28" i="19"/>
  <c r="L29" i="19" s="1"/>
  <c r="K28" i="19"/>
  <c r="K29" i="19" s="1"/>
  <c r="J28" i="19"/>
  <c r="AV27" i="19"/>
  <c r="AW27" i="19" s="1"/>
  <c r="AP27" i="19"/>
  <c r="AO27" i="19"/>
  <c r="AV26" i="19"/>
  <c r="AW26" i="19" s="1"/>
  <c r="AO26" i="19"/>
  <c r="AP26" i="19" s="1"/>
  <c r="AV25" i="19"/>
  <c r="AW25" i="19" s="1"/>
  <c r="AO25" i="19"/>
  <c r="AP25" i="19" s="1"/>
  <c r="AV24" i="19"/>
  <c r="AW24" i="19" s="1"/>
  <c r="AO24" i="19"/>
  <c r="AP24" i="19" s="1"/>
  <c r="AV23" i="19"/>
  <c r="AW23" i="19" s="1"/>
  <c r="AP23" i="19"/>
  <c r="AO23" i="19"/>
  <c r="AV22" i="19"/>
  <c r="AW22" i="19" s="1"/>
  <c r="AO22" i="19"/>
  <c r="AP22" i="19" s="1"/>
  <c r="AV21" i="19"/>
  <c r="AW21" i="19" s="1"/>
  <c r="AO21" i="19"/>
  <c r="AP21" i="19" s="1"/>
  <c r="AV20" i="19"/>
  <c r="AW20" i="19" s="1"/>
  <c r="AO20" i="19"/>
  <c r="AP20" i="19" s="1"/>
  <c r="AV19" i="19"/>
  <c r="AW19" i="19" s="1"/>
  <c r="AO19" i="19"/>
  <c r="AP19" i="19" s="1"/>
  <c r="AV18" i="19"/>
  <c r="AW18" i="19" s="1"/>
  <c r="AO18" i="19"/>
  <c r="T13" i="19"/>
  <c r="AJ12" i="19"/>
  <c r="AQ12" i="19" s="1"/>
  <c r="AQ11" i="19"/>
  <c r="AJ11" i="19"/>
  <c r="N10" i="17"/>
  <c r="N10" i="18"/>
  <c r="U10" i="18" s="1"/>
  <c r="U10" i="17"/>
  <c r="AQ25" i="18"/>
  <c r="AN25" i="18"/>
  <c r="AM25"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AO24" i="18"/>
  <c r="AQ24" i="18" s="1"/>
  <c r="AO23" i="18"/>
  <c r="AQ23" i="18" s="1"/>
  <c r="AO22" i="18"/>
  <c r="AQ22" i="18" s="1"/>
  <c r="AO21" i="18"/>
  <c r="AQ21" i="18" s="1"/>
  <c r="AO20" i="18"/>
  <c r="AQ20" i="18" s="1"/>
  <c r="AO19" i="18"/>
  <c r="AQ19" i="18" s="1"/>
  <c r="AO18" i="18"/>
  <c r="AQ18" i="18" s="1"/>
  <c r="AO17" i="18"/>
  <c r="AQ17" i="18" s="1"/>
  <c r="AO16" i="18"/>
  <c r="AQ16" i="18" s="1"/>
  <c r="AO15" i="18"/>
  <c r="AQ15" i="18" s="1"/>
  <c r="AQ25" i="17"/>
  <c r="AN25" i="17"/>
  <c r="AM25" i="17"/>
  <c r="AL25" i="17"/>
  <c r="AK25" i="17"/>
  <c r="AJ25" i="17"/>
  <c r="AI25"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AO24" i="17"/>
  <c r="AO23" i="17"/>
  <c r="AO22" i="17"/>
  <c r="AO21" i="17"/>
  <c r="AO20" i="17"/>
  <c r="AO19" i="17"/>
  <c r="AO18" i="17"/>
  <c r="AO17" i="17"/>
  <c r="AO16" i="17"/>
  <c r="AO15" i="17"/>
  <c r="AP31" i="16"/>
  <c r="AN29" i="16"/>
  <c r="AN28" i="16"/>
  <c r="AM28" i="16"/>
  <c r="AM29" i="16" s="1"/>
  <c r="AL28" i="16"/>
  <c r="AL29" i="16" s="1"/>
  <c r="AK28" i="16"/>
  <c r="AK29" i="16" s="1"/>
  <c r="AJ28" i="16"/>
  <c r="AI28" i="16"/>
  <c r="AI29" i="16" s="1"/>
  <c r="AH28" i="16"/>
  <c r="AG28" i="16"/>
  <c r="AG29" i="16" s="1"/>
  <c r="AF28" i="16"/>
  <c r="AE28" i="16"/>
  <c r="AE29" i="16" s="1"/>
  <c r="AD28" i="16"/>
  <c r="AC28" i="16"/>
  <c r="AC29" i="16" s="1"/>
  <c r="AB28" i="16"/>
  <c r="AB29" i="16" s="1"/>
  <c r="AA28" i="16"/>
  <c r="AA29" i="16" s="1"/>
  <c r="Z28" i="16"/>
  <c r="Y28" i="16"/>
  <c r="Y29" i="16" s="1"/>
  <c r="X28" i="16"/>
  <c r="X29" i="16" s="1"/>
  <c r="W28" i="16"/>
  <c r="W29" i="16" s="1"/>
  <c r="V28" i="16"/>
  <c r="U28" i="16"/>
  <c r="U29" i="16" s="1"/>
  <c r="T28" i="16"/>
  <c r="T29" i="16" s="1"/>
  <c r="S28" i="16"/>
  <c r="S29" i="16" s="1"/>
  <c r="R28" i="16"/>
  <c r="Q28" i="16"/>
  <c r="Q29" i="16" s="1"/>
  <c r="P28" i="16"/>
  <c r="P29" i="16" s="1"/>
  <c r="O28" i="16"/>
  <c r="O29" i="16" s="1"/>
  <c r="N28" i="16"/>
  <c r="M28" i="16"/>
  <c r="M29" i="16" s="1"/>
  <c r="L28" i="16"/>
  <c r="L29" i="16" s="1"/>
  <c r="K28" i="16"/>
  <c r="K29" i="16" s="1"/>
  <c r="J28" i="16"/>
  <c r="AV27" i="16"/>
  <c r="AW27" i="16" s="1"/>
  <c r="AO27" i="16"/>
  <c r="AP27" i="16" s="1"/>
  <c r="AV26" i="16"/>
  <c r="AW26" i="16" s="1"/>
  <c r="AP26" i="16"/>
  <c r="AO26" i="16"/>
  <c r="AV25" i="16"/>
  <c r="AW25" i="16" s="1"/>
  <c r="AO25" i="16"/>
  <c r="AP25" i="16" s="1"/>
  <c r="AV24" i="16"/>
  <c r="AW24" i="16" s="1"/>
  <c r="AO24" i="16"/>
  <c r="AP24" i="16" s="1"/>
  <c r="AV23" i="16"/>
  <c r="AW23" i="16" s="1"/>
  <c r="AO23" i="16"/>
  <c r="AP23" i="16" s="1"/>
  <c r="AV22" i="16"/>
  <c r="AW22" i="16" s="1"/>
  <c r="AO22" i="16"/>
  <c r="AP22" i="16" s="1"/>
  <c r="AV21" i="16"/>
  <c r="AW21" i="16" s="1"/>
  <c r="AO21" i="16"/>
  <c r="AP21" i="16" s="1"/>
  <c r="AV20" i="16"/>
  <c r="AW20" i="16" s="1"/>
  <c r="AO20" i="16"/>
  <c r="AP20" i="16" s="1"/>
  <c r="AV19" i="16"/>
  <c r="AW19" i="16" s="1"/>
  <c r="AO19" i="16"/>
  <c r="AP19" i="16" s="1"/>
  <c r="AV18" i="16"/>
  <c r="AW18" i="16" s="1"/>
  <c r="AO18" i="16"/>
  <c r="AP18" i="16" s="1"/>
  <c r="T13" i="16"/>
  <c r="AJ12" i="16"/>
  <c r="AQ12" i="16" s="1"/>
  <c r="AJ11" i="16"/>
  <c r="AQ11" i="16" s="1"/>
  <c r="AD30" i="19" l="1"/>
  <c r="V30" i="19"/>
  <c r="AH30" i="19"/>
  <c r="AF29" i="19"/>
  <c r="AF30" i="19" s="1"/>
  <c r="AJ30" i="16"/>
  <c r="X30" i="19"/>
  <c r="AL30" i="16"/>
  <c r="L30" i="19"/>
  <c r="Z30" i="19"/>
  <c r="AL29" i="19"/>
  <c r="AL30" i="19" s="1"/>
  <c r="AJ30" i="19"/>
  <c r="AN30" i="16"/>
  <c r="AQ13" i="19"/>
  <c r="AJ29" i="16"/>
  <c r="AB30" i="19"/>
  <c r="AN30" i="19"/>
  <c r="T29" i="19"/>
  <c r="T30" i="19" s="1"/>
  <c r="R29" i="19"/>
  <c r="R30" i="19" s="1"/>
  <c r="P29" i="19"/>
  <c r="P30" i="19" s="1"/>
  <c r="N29" i="19"/>
  <c r="N30" i="19" s="1"/>
  <c r="AS18" i="19"/>
  <c r="AS19" i="19"/>
  <c r="AS21" i="19"/>
  <c r="AS23" i="19"/>
  <c r="AS25" i="19"/>
  <c r="AS27" i="19"/>
  <c r="AS20" i="19"/>
  <c r="AS22" i="19"/>
  <c r="AS24" i="19"/>
  <c r="AS26" i="19"/>
  <c r="AP18" i="19"/>
  <c r="J29" i="19"/>
  <c r="J30" i="19" s="1"/>
  <c r="AZ18" i="19"/>
  <c r="AZ19" i="19"/>
  <c r="AZ20" i="19"/>
  <c r="AZ21" i="19"/>
  <c r="AZ22" i="19"/>
  <c r="AZ23" i="19"/>
  <c r="AZ24" i="19"/>
  <c r="AZ25" i="19"/>
  <c r="AZ26" i="19"/>
  <c r="AZ27" i="19"/>
  <c r="K30" i="19"/>
  <c r="M30" i="19"/>
  <c r="O30" i="19"/>
  <c r="Q30" i="19"/>
  <c r="S30" i="19"/>
  <c r="U30" i="19"/>
  <c r="W30" i="19"/>
  <c r="Y30" i="19"/>
  <c r="AA30" i="19"/>
  <c r="AC30" i="19"/>
  <c r="AE30" i="19"/>
  <c r="AG30" i="19"/>
  <c r="AI30" i="19"/>
  <c r="AK30" i="19"/>
  <c r="AM30" i="19"/>
  <c r="AU15" i="18"/>
  <c r="AU19" i="18"/>
  <c r="AU23" i="18"/>
  <c r="AU17" i="18"/>
  <c r="AU21" i="18"/>
  <c r="AU15" i="17"/>
  <c r="AU17" i="17"/>
  <c r="AU19" i="17"/>
  <c r="AU21" i="17"/>
  <c r="AU23" i="17"/>
  <c r="AU16" i="18"/>
  <c r="AU18" i="18"/>
  <c r="AU20" i="18"/>
  <c r="AU22" i="18"/>
  <c r="AU24" i="18"/>
  <c r="AF29" i="16"/>
  <c r="AF30" i="16" s="1"/>
  <c r="AD29" i="16"/>
  <c r="AD30" i="16" s="1"/>
  <c r="AH29" i="16"/>
  <c r="AH30" i="16" s="1"/>
  <c r="P30" i="16"/>
  <c r="T30" i="16"/>
  <c r="X30" i="16"/>
  <c r="AB30" i="16"/>
  <c r="N29" i="16"/>
  <c r="N30" i="16" s="1"/>
  <c r="R29" i="16"/>
  <c r="R30" i="16" s="1"/>
  <c r="V29" i="16"/>
  <c r="V30" i="16" s="1"/>
  <c r="Z29" i="16"/>
  <c r="Z30" i="16" s="1"/>
  <c r="AQ13" i="16"/>
  <c r="AQ17" i="17"/>
  <c r="AU16" i="17"/>
  <c r="AU18" i="17"/>
  <c r="AU20" i="17"/>
  <c r="AU22" i="17"/>
  <c r="AU24" i="17"/>
  <c r="AQ24" i="17"/>
  <c r="AQ22" i="17"/>
  <c r="AQ20" i="17"/>
  <c r="AQ23" i="17"/>
  <c r="AQ21" i="17"/>
  <c r="AQ19" i="17"/>
  <c r="AQ16" i="17"/>
  <c r="AQ18" i="17"/>
  <c r="AQ15" i="17"/>
  <c r="L30" i="16"/>
  <c r="J29" i="16"/>
  <c r="J30" i="16" s="1"/>
  <c r="AS18" i="16"/>
  <c r="AS20" i="16"/>
  <c r="AS22" i="16"/>
  <c r="AS24" i="16"/>
  <c r="AS26" i="16"/>
  <c r="AS19" i="16"/>
  <c r="AS21" i="16"/>
  <c r="AS23" i="16"/>
  <c r="AS25" i="16"/>
  <c r="AS27" i="16"/>
  <c r="AZ18" i="16"/>
  <c r="AZ19" i="16"/>
  <c r="AZ20" i="16"/>
  <c r="AZ21" i="16"/>
  <c r="AZ22" i="16"/>
  <c r="AZ23" i="16"/>
  <c r="AZ24" i="16"/>
  <c r="AZ25" i="16"/>
  <c r="AZ26" i="16"/>
  <c r="AZ27" i="16"/>
  <c r="K30" i="16"/>
  <c r="M30" i="16"/>
  <c r="O30" i="16"/>
  <c r="Q30" i="16"/>
  <c r="S30" i="16"/>
  <c r="U30" i="16"/>
  <c r="W30" i="16"/>
  <c r="Y30" i="16"/>
  <c r="AA30" i="16"/>
  <c r="AC30" i="16"/>
  <c r="AE30" i="16"/>
  <c r="AG30" i="16"/>
  <c r="AI30" i="16"/>
  <c r="AK30" i="16"/>
  <c r="AM30" i="16"/>
  <c r="AZ28" i="19" l="1"/>
  <c r="AS28" i="19"/>
  <c r="AW31" i="19" s="1"/>
  <c r="AU25" i="18"/>
  <c r="AU25" i="17"/>
  <c r="AS28" i="16"/>
  <c r="AZ28" i="16"/>
  <c r="AW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沙織</author>
  </authors>
  <commentList>
    <comment ref="I4" authorId="0" shapeId="0" xr:uid="{00000000-0006-0000-0000-000001000000}">
      <text>
        <r>
          <rPr>
            <b/>
            <sz val="12"/>
            <color indexed="81"/>
            <rFont val="ＭＳ Ｐゴシック"/>
            <family val="3"/>
            <charset val="128"/>
          </rPr>
          <t>この表は、クリーム色セルのみ入力してください。
灰色セルは自動入力されます。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　沙織</author>
  </authors>
  <commentList>
    <comment ref="I4" authorId="0" shapeId="0" xr:uid="{00000000-0006-0000-0100-000001000000}">
      <text>
        <r>
          <rPr>
            <b/>
            <sz val="12"/>
            <color indexed="81"/>
            <rFont val="ＭＳ Ｐゴシック"/>
            <family val="3"/>
            <charset val="128"/>
          </rPr>
          <t>この表は、クリーム色セルのみ入力してください。
灰色セルは自動入力されます。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　沙織</author>
  </authors>
  <commentList>
    <comment ref="I4" authorId="0" shapeId="0" xr:uid="{00000000-0006-0000-0200-000001000000}">
      <text>
        <r>
          <rPr>
            <b/>
            <sz val="12"/>
            <color indexed="81"/>
            <rFont val="ＭＳ Ｐゴシック"/>
            <family val="3"/>
            <charset val="128"/>
          </rPr>
          <t>この表は、クリーム色セルのみ入力してください。
灰色セルは自動入力されます。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中村　沙織</author>
  </authors>
  <commentList>
    <comment ref="I4" authorId="0" shapeId="0" xr:uid="{00000000-0006-0000-0300-000001000000}">
      <text>
        <r>
          <rPr>
            <b/>
            <sz val="12"/>
            <color indexed="81"/>
            <rFont val="ＭＳ Ｐゴシック"/>
            <family val="3"/>
            <charset val="128"/>
          </rPr>
          <t>この表は、クリーム色セルのみ入力してください。
灰色セルは自動入力されます。</t>
        </r>
      </text>
    </comment>
  </commentList>
</comments>
</file>

<file path=xl/sharedStrings.xml><?xml version="1.0" encoding="utf-8"?>
<sst xmlns="http://schemas.openxmlformats.org/spreadsheetml/2006/main" count="418" uniqueCount="102">
  <si>
    <t>事業所名</t>
    <rPh sb="0" eb="3">
      <t>ジギョウショ</t>
    </rPh>
    <rPh sb="3" eb="4">
      <t>メイ</t>
    </rPh>
    <phoneticPr fontId="2"/>
  </si>
  <si>
    <t>曜日</t>
    <rPh sb="0" eb="2">
      <t>ヨウビ</t>
    </rPh>
    <phoneticPr fontId="3"/>
  </si>
  <si>
    <t>土</t>
  </si>
  <si>
    <t>日</t>
  </si>
  <si>
    <t>月</t>
  </si>
  <si>
    <t>火</t>
  </si>
  <si>
    <t>水</t>
  </si>
  <si>
    <t>木</t>
  </si>
  <si>
    <t>金</t>
  </si>
  <si>
    <t>○</t>
    <phoneticPr fontId="2"/>
  </si>
  <si>
    <t>夜勤
回数</t>
    <rPh sb="0" eb="2">
      <t>ヤキン</t>
    </rPh>
    <rPh sb="3" eb="5">
      <t>カイスウ</t>
    </rPh>
    <phoneticPr fontId="2"/>
  </si>
  <si>
    <t>法人名</t>
    <rPh sb="0" eb="2">
      <t>ホウジン</t>
    </rPh>
    <rPh sb="2" eb="3">
      <t>メイ</t>
    </rPh>
    <phoneticPr fontId="2"/>
  </si>
  <si>
    <t>サービスの種類</t>
    <rPh sb="5" eb="7">
      <t>シュルイ</t>
    </rPh>
    <phoneticPr fontId="2"/>
  </si>
  <si>
    <t>夜勤手当額</t>
    <rPh sb="0" eb="2">
      <t>ヤキン</t>
    </rPh>
    <rPh sb="2" eb="4">
      <t>テアテ</t>
    </rPh>
    <rPh sb="4" eb="5">
      <t>ガク</t>
    </rPh>
    <phoneticPr fontId="2"/>
  </si>
  <si>
    <t>円</t>
    <rPh sb="0" eb="1">
      <t>エン</t>
    </rPh>
    <phoneticPr fontId="2"/>
  </si>
  <si>
    <t>増額</t>
    <rPh sb="0" eb="2">
      <t>ゾウガク</t>
    </rPh>
    <phoneticPr fontId="2"/>
  </si>
  <si>
    <t>うち増額分</t>
    <rPh sb="2" eb="4">
      <t>ゾウガク</t>
    </rPh>
    <rPh sb="4" eb="5">
      <t>ブン</t>
    </rPh>
    <phoneticPr fontId="2"/>
  </si>
  <si>
    <t>年</t>
    <rPh sb="0" eb="1">
      <t>ネン</t>
    </rPh>
    <phoneticPr fontId="2"/>
  </si>
  <si>
    <t>月</t>
    <rPh sb="0" eb="1">
      <t>ツキ</t>
    </rPh>
    <phoneticPr fontId="2"/>
  </si>
  <si>
    <t>月請求額</t>
    <rPh sb="0" eb="1">
      <t>ツキ</t>
    </rPh>
    <rPh sb="1" eb="3">
      <t>セイキュウ</t>
    </rPh>
    <rPh sb="3" eb="4">
      <t>ガク</t>
    </rPh>
    <phoneticPr fontId="2"/>
  </si>
  <si>
    <t>当月夜勤に
従事した者の氏名</t>
    <rPh sb="0" eb="2">
      <t>トウゲツ</t>
    </rPh>
    <rPh sb="2" eb="4">
      <t>ヤキン</t>
    </rPh>
    <rPh sb="6" eb="8">
      <t>ジュウジ</t>
    </rPh>
    <rPh sb="10" eb="11">
      <t>シャ</t>
    </rPh>
    <rPh sb="12" eb="14">
      <t>シメイ</t>
    </rPh>
    <phoneticPr fontId="2"/>
  </si>
  <si>
    <t>月受給額</t>
    <rPh sb="0" eb="1">
      <t>ツキ</t>
    </rPh>
    <rPh sb="1" eb="3">
      <t>ジュキュウ</t>
    </rPh>
    <rPh sb="3" eb="4">
      <t>ガク</t>
    </rPh>
    <phoneticPr fontId="2"/>
  </si>
  <si>
    <t>夜勤従事者数（日毎）</t>
    <rPh sb="0" eb="2">
      <t>ヤキン</t>
    </rPh>
    <rPh sb="2" eb="4">
      <t>ジュウジ</t>
    </rPh>
    <rPh sb="4" eb="5">
      <t>シャ</t>
    </rPh>
    <rPh sb="5" eb="6">
      <t>スウ</t>
    </rPh>
    <rPh sb="7" eb="9">
      <t>ヒゴト</t>
    </rPh>
    <phoneticPr fontId="2"/>
  </si>
  <si>
    <t>Ａ</t>
    <phoneticPr fontId="2"/>
  </si>
  <si>
    <t>～</t>
    <phoneticPr fontId="2"/>
  </si>
  <si>
    <t>時間</t>
    <rPh sb="0" eb="2">
      <t>ジカン</t>
    </rPh>
    <phoneticPr fontId="2"/>
  </si>
  <si>
    <t>時</t>
    <rPh sb="0" eb="1">
      <t>ジ</t>
    </rPh>
    <phoneticPr fontId="2"/>
  </si>
  <si>
    <t>分</t>
    <rPh sb="0" eb="1">
      <t>フン</t>
    </rPh>
    <phoneticPr fontId="2"/>
  </si>
  <si>
    <t>Ｂ</t>
    <phoneticPr fontId="2"/>
  </si>
  <si>
    <t>（</t>
    <phoneticPr fontId="2"/>
  </si>
  <si>
    <t>時間）</t>
    <rPh sb="0" eb="2">
      <t>ジカン</t>
    </rPh>
    <phoneticPr fontId="2"/>
  </si>
  <si>
    <t>（</t>
    <phoneticPr fontId="2"/>
  </si>
  <si>
    <t>該当する勤務時間</t>
    <rPh sb="0" eb="2">
      <t>ガイトウ</t>
    </rPh>
    <rPh sb="4" eb="6">
      <t>キンム</t>
    </rPh>
    <rPh sb="6" eb="8">
      <t>ジカン</t>
    </rPh>
    <phoneticPr fontId="2"/>
  </si>
  <si>
    <t>合計</t>
    <rPh sb="0" eb="2">
      <t>ゴウケイ</t>
    </rPh>
    <phoneticPr fontId="2"/>
  </si>
  <si>
    <t>回</t>
    <rPh sb="0" eb="1">
      <t>カイ</t>
    </rPh>
    <phoneticPr fontId="2"/>
  </si>
  <si>
    <t>月総額</t>
    <rPh sb="0" eb="1">
      <t>ツキ</t>
    </rPh>
    <rPh sb="1" eb="3">
      <t>ソウガク</t>
    </rPh>
    <phoneticPr fontId="2"/>
  </si>
  <si>
    <t>勤務形態Ａ従事者数（日毎）</t>
    <rPh sb="0" eb="2">
      <t>キンム</t>
    </rPh>
    <rPh sb="2" eb="4">
      <t>ケイタイ</t>
    </rPh>
    <rPh sb="5" eb="8">
      <t>ジュウジシャ</t>
    </rPh>
    <rPh sb="8" eb="9">
      <t>スウ</t>
    </rPh>
    <rPh sb="10" eb="12">
      <t>ヒゴト</t>
    </rPh>
    <phoneticPr fontId="2"/>
  </si>
  <si>
    <t>勤務形態Ｂ従事者数（日毎）</t>
    <rPh sb="0" eb="2">
      <t>キンム</t>
    </rPh>
    <rPh sb="2" eb="4">
      <t>ケイタイ</t>
    </rPh>
    <rPh sb="5" eb="8">
      <t>ジュウジシャ</t>
    </rPh>
    <rPh sb="8" eb="9">
      <t>スウ</t>
    </rPh>
    <rPh sb="10" eb="12">
      <t>ヒゴト</t>
    </rPh>
    <phoneticPr fontId="2"/>
  </si>
  <si>
    <t>勤務形態Ａ　夜勤手当額</t>
    <rPh sb="0" eb="2">
      <t>キンム</t>
    </rPh>
    <rPh sb="2" eb="4">
      <t>ケイタイ</t>
    </rPh>
    <rPh sb="6" eb="8">
      <t>ヤキン</t>
    </rPh>
    <rPh sb="8" eb="10">
      <t>テアテ</t>
    </rPh>
    <rPh sb="10" eb="11">
      <t>ガク</t>
    </rPh>
    <phoneticPr fontId="2"/>
  </si>
  <si>
    <t>勤務形態Ｂ　夜勤手当額</t>
    <rPh sb="0" eb="2">
      <t>キンム</t>
    </rPh>
    <rPh sb="2" eb="4">
      <t>ケイタイ</t>
    </rPh>
    <rPh sb="6" eb="8">
      <t>ヤキン</t>
    </rPh>
    <rPh sb="8" eb="10">
      <t>テアテ</t>
    </rPh>
    <rPh sb="10" eb="11">
      <t>ガク</t>
    </rPh>
    <phoneticPr fontId="2"/>
  </si>
  <si>
    <t>＋</t>
    <phoneticPr fontId="2"/>
  </si>
  <si>
    <t>◆勤務形態別　夜勤（午後１０時から翌日午前５時）の内訳◆</t>
    <rPh sb="1" eb="3">
      <t>キンム</t>
    </rPh>
    <rPh sb="3" eb="5">
      <t>ケイタイ</t>
    </rPh>
    <rPh sb="5" eb="6">
      <t>ベツ</t>
    </rPh>
    <rPh sb="7" eb="9">
      <t>ヤキン</t>
    </rPh>
    <rPh sb="10" eb="12">
      <t>ゴゴ</t>
    </rPh>
    <rPh sb="14" eb="15">
      <t>ジ</t>
    </rPh>
    <rPh sb="17" eb="18">
      <t>ヨク</t>
    </rPh>
    <rPh sb="18" eb="19">
      <t>ジツ</t>
    </rPh>
    <rPh sb="19" eb="21">
      <t>ゴゼン</t>
    </rPh>
    <rPh sb="22" eb="23">
      <t>ジ</t>
    </rPh>
    <rPh sb="25" eb="27">
      <t>ウチワケ</t>
    </rPh>
    <phoneticPr fontId="2"/>
  </si>
  <si>
    <t>※最下段の月請求額を、別紙の実績表に転記してください。</t>
    <rPh sb="1" eb="4">
      <t>サイカダン</t>
    </rPh>
    <rPh sb="5" eb="6">
      <t>ツキ</t>
    </rPh>
    <rPh sb="6" eb="8">
      <t>セイキュウ</t>
    </rPh>
    <rPh sb="8" eb="9">
      <t>ガク</t>
    </rPh>
    <rPh sb="11" eb="13">
      <t>ベッシ</t>
    </rPh>
    <rPh sb="14" eb="16">
      <t>ジッセキ</t>
    </rPh>
    <rPh sb="16" eb="17">
      <t>ヒョウ</t>
    </rPh>
    <rPh sb="18" eb="20">
      <t>テンキ</t>
    </rPh>
    <phoneticPr fontId="2"/>
  </si>
  <si>
    <t>◆１回当たりの夜勤手当額◆</t>
    <rPh sb="2" eb="3">
      <t>カイ</t>
    </rPh>
    <rPh sb="3" eb="4">
      <t>ア</t>
    </rPh>
    <rPh sb="7" eb="9">
      <t>ヤキン</t>
    </rPh>
    <rPh sb="9" eb="11">
      <t>テアテ</t>
    </rPh>
    <rPh sb="11" eb="12">
      <t>ガク</t>
    </rPh>
    <phoneticPr fontId="2"/>
  </si>
  <si>
    <t>☝７時間以上の場合、警告表示</t>
    <rPh sb="2" eb="4">
      <t>ジカン</t>
    </rPh>
    <rPh sb="4" eb="6">
      <t>イジョウ</t>
    </rPh>
    <rPh sb="7" eb="9">
      <t>バアイ</t>
    </rPh>
    <rPh sb="10" eb="12">
      <t>ケイコク</t>
    </rPh>
    <rPh sb="12" eb="14">
      <t>ヒョウジ</t>
    </rPh>
    <phoneticPr fontId="2"/>
  </si>
  <si>
    <t>※事業所のサービス種類ごとに作成してください。</t>
    <rPh sb="1" eb="4">
      <t>ジギョウショ</t>
    </rPh>
    <rPh sb="9" eb="11">
      <t>シュルイ</t>
    </rPh>
    <rPh sb="14" eb="16">
      <t>サクセイ</t>
    </rPh>
    <phoneticPr fontId="2"/>
  </si>
  <si>
    <t>☝１日当たりの勤務形態ごと従事者数が同数とならない場合、警告表示</t>
    <rPh sb="2" eb="3">
      <t>ニチ</t>
    </rPh>
    <rPh sb="3" eb="4">
      <t>ア</t>
    </rPh>
    <rPh sb="7" eb="9">
      <t>キンム</t>
    </rPh>
    <rPh sb="9" eb="11">
      <t>ケイタイ</t>
    </rPh>
    <rPh sb="13" eb="16">
      <t>ジュウジシャ</t>
    </rPh>
    <rPh sb="16" eb="17">
      <t>スウ</t>
    </rPh>
    <rPh sb="18" eb="20">
      <t>ドウスウ</t>
    </rPh>
    <rPh sb="25" eb="27">
      <t>バアイ</t>
    </rPh>
    <rPh sb="28" eb="30">
      <t>ケイコク</t>
    </rPh>
    <rPh sb="30" eb="32">
      <t>ヒョウジ</t>
    </rPh>
    <phoneticPr fontId="2"/>
  </si>
  <si>
    <t>平成</t>
    <rPh sb="0" eb="2">
      <t>ヘイセイ</t>
    </rPh>
    <phoneticPr fontId="2"/>
  </si>
  <si>
    <t>令和</t>
    <rPh sb="0" eb="2">
      <t>レイワ</t>
    </rPh>
    <phoneticPr fontId="2"/>
  </si>
  <si>
    <t>○</t>
  </si>
  <si>
    <t>00</t>
    <phoneticPr fontId="2"/>
  </si>
  <si>
    <t>※この実績表は、当補助金の対象とする夜勤（午後１０時から翌日午前５時まで７時間）の時間帯で途中交代のある勤務シフトの事業所が使用してください。</t>
    <rPh sb="3" eb="5">
      <t>ジッセキ</t>
    </rPh>
    <rPh sb="5" eb="6">
      <t>ヒョウ</t>
    </rPh>
    <rPh sb="8" eb="9">
      <t>トウ</t>
    </rPh>
    <rPh sb="9" eb="12">
      <t>ホジョキン</t>
    </rPh>
    <rPh sb="13" eb="15">
      <t>タイショウ</t>
    </rPh>
    <rPh sb="18" eb="20">
      <t>ヤキン</t>
    </rPh>
    <rPh sb="21" eb="23">
      <t>ゴゴ</t>
    </rPh>
    <rPh sb="25" eb="26">
      <t>ジ</t>
    </rPh>
    <rPh sb="28" eb="29">
      <t>ヨク</t>
    </rPh>
    <rPh sb="29" eb="30">
      <t>ジツ</t>
    </rPh>
    <rPh sb="30" eb="32">
      <t>ゴゼン</t>
    </rPh>
    <rPh sb="33" eb="34">
      <t>ジ</t>
    </rPh>
    <rPh sb="37" eb="39">
      <t>ジカン</t>
    </rPh>
    <rPh sb="41" eb="44">
      <t>ジカンタイ</t>
    </rPh>
    <rPh sb="45" eb="47">
      <t>トチュウ</t>
    </rPh>
    <rPh sb="47" eb="49">
      <t>コウタイ</t>
    </rPh>
    <rPh sb="52" eb="54">
      <t>キンム</t>
    </rPh>
    <rPh sb="58" eb="61">
      <t>ジギョウショ</t>
    </rPh>
    <rPh sb="62" eb="64">
      <t>シヨウ</t>
    </rPh>
    <phoneticPr fontId="2"/>
  </si>
  <si>
    <t>【途中交代のない事業所（2交代制）　用】</t>
    <rPh sb="1" eb="3">
      <t>トチュウ</t>
    </rPh>
    <rPh sb="3" eb="5">
      <t>コウタイ</t>
    </rPh>
    <rPh sb="8" eb="11">
      <t>ジギョウショ</t>
    </rPh>
    <rPh sb="13" eb="16">
      <t>コウタイセイ</t>
    </rPh>
    <rPh sb="18" eb="19">
      <t>ヨウ</t>
    </rPh>
    <phoneticPr fontId="2"/>
  </si>
  <si>
    <t>【途中交代のある事業所（3交代制）　用】</t>
    <rPh sb="1" eb="3">
      <t>トチュウ</t>
    </rPh>
    <rPh sb="3" eb="5">
      <t>コウタイ</t>
    </rPh>
    <rPh sb="8" eb="11">
      <t>ジギョウショ</t>
    </rPh>
    <rPh sb="13" eb="16">
      <t>コウタイセイ</t>
    </rPh>
    <rPh sb="18" eb="19">
      <t>ヨウ</t>
    </rPh>
    <phoneticPr fontId="2"/>
  </si>
  <si>
    <t>勤　務</t>
    <rPh sb="0" eb="1">
      <t>ツトム</t>
    </rPh>
    <rPh sb="2" eb="3">
      <t>ツトム</t>
    </rPh>
    <phoneticPr fontId="2"/>
  </si>
  <si>
    <t>Ａ</t>
  </si>
  <si>
    <t>Ｂ</t>
  </si>
  <si>
    <t>※この実績表は、当補助金の対象とする夜勤（午後１０時から翌日午前５時までの７時間）の時間帯で途中交代のない勤務シフトの事業所が使用してください。</t>
    <rPh sb="3" eb="5">
      <t>ジッセキ</t>
    </rPh>
    <rPh sb="5" eb="6">
      <t>ヒョウ</t>
    </rPh>
    <rPh sb="8" eb="9">
      <t>トウ</t>
    </rPh>
    <rPh sb="9" eb="12">
      <t>ホジョキン</t>
    </rPh>
    <rPh sb="13" eb="15">
      <t>タイショウ</t>
    </rPh>
    <rPh sb="18" eb="20">
      <t>ヤキン</t>
    </rPh>
    <rPh sb="21" eb="23">
      <t>ゴゴ</t>
    </rPh>
    <rPh sb="25" eb="26">
      <t>ジ</t>
    </rPh>
    <rPh sb="28" eb="29">
      <t>ヨク</t>
    </rPh>
    <rPh sb="29" eb="30">
      <t>ジツ</t>
    </rPh>
    <rPh sb="30" eb="32">
      <t>ゴゼン</t>
    </rPh>
    <rPh sb="33" eb="34">
      <t>ジ</t>
    </rPh>
    <rPh sb="38" eb="40">
      <t>ジカン</t>
    </rPh>
    <rPh sb="42" eb="45">
      <t>ジカンタイ</t>
    </rPh>
    <rPh sb="46" eb="48">
      <t>トチュウ</t>
    </rPh>
    <rPh sb="48" eb="50">
      <t>コウタイ</t>
    </rPh>
    <rPh sb="53" eb="55">
      <t>キンム</t>
    </rPh>
    <rPh sb="59" eb="62">
      <t>ジギョウショ</t>
    </rPh>
    <rPh sb="63" eb="65">
      <t>シヨウ</t>
    </rPh>
    <phoneticPr fontId="2"/>
  </si>
  <si>
    <t>水</t>
    <rPh sb="0" eb="1">
      <t>スイ</t>
    </rPh>
    <phoneticPr fontId="2"/>
  </si>
  <si>
    <t>0</t>
    <phoneticPr fontId="2"/>
  </si>
  <si>
    <t>.</t>
    <phoneticPr fontId="2"/>
  </si>
  <si>
    <r>
      <t>うち</t>
    </r>
    <r>
      <rPr>
        <sz val="11"/>
        <color rgb="FFFF0000"/>
        <rFont val="ＭＳ Ｐゴシック"/>
        <family val="3"/>
        <charset val="128"/>
      </rPr>
      <t>補助</t>
    </r>
    <r>
      <rPr>
        <sz val="11"/>
        <rFont val="ＭＳ Ｐゴシック"/>
        <family val="3"/>
        <charset val="128"/>
      </rPr>
      <t>分</t>
    </r>
    <rPh sb="2" eb="4">
      <t>ホジョ</t>
    </rPh>
    <rPh sb="4" eb="5">
      <t>ブン</t>
    </rPh>
    <phoneticPr fontId="2"/>
  </si>
  <si>
    <r>
      <t xml:space="preserve">勤務形態A
</t>
    </r>
    <r>
      <rPr>
        <sz val="9"/>
        <color rgb="FFFF0000"/>
        <rFont val="ＭＳ Ｐゴシック"/>
        <family val="3"/>
        <charset val="128"/>
      </rPr>
      <t>補助</t>
    </r>
    <r>
      <rPr>
        <sz val="9"/>
        <rFont val="ＭＳ Ｐゴシック"/>
        <family val="3"/>
        <charset val="128"/>
      </rPr>
      <t>分合計</t>
    </r>
    <rPh sb="0" eb="4">
      <t>キンムケイタイ</t>
    </rPh>
    <rPh sb="6" eb="8">
      <t>ホジョ</t>
    </rPh>
    <rPh sb="8" eb="9">
      <t>ブン</t>
    </rPh>
    <rPh sb="9" eb="11">
      <t>ゴウケイ</t>
    </rPh>
    <phoneticPr fontId="2"/>
  </si>
  <si>
    <r>
      <t xml:space="preserve">勤務形態Ｂ
</t>
    </r>
    <r>
      <rPr>
        <sz val="9"/>
        <color rgb="FFFF0000"/>
        <rFont val="ＭＳ Ｐゴシック"/>
        <family val="3"/>
        <charset val="128"/>
        <scheme val="minor"/>
      </rPr>
      <t>補助</t>
    </r>
    <r>
      <rPr>
        <sz val="9"/>
        <color indexed="8"/>
        <rFont val="ＭＳ Ｐゴシック"/>
        <family val="3"/>
        <charset val="128"/>
        <scheme val="minor"/>
      </rPr>
      <t>分合計</t>
    </r>
    <phoneticPr fontId="2"/>
  </si>
  <si>
    <t>※補助上限
　　＝200円×勤務時間</t>
    <rPh sb="1" eb="3">
      <t>ホジョ</t>
    </rPh>
    <rPh sb="3" eb="5">
      <t>ジョウゲン</t>
    </rPh>
    <rPh sb="12" eb="13">
      <t>エン</t>
    </rPh>
    <rPh sb="14" eb="16">
      <t>キンム</t>
    </rPh>
    <rPh sb="16" eb="18">
      <t>ジカン</t>
    </rPh>
    <phoneticPr fontId="2"/>
  </si>
  <si>
    <t>夜勤22：00～翌日5：00の合計</t>
    <rPh sb="0" eb="2">
      <t>ヤキン</t>
    </rPh>
    <rPh sb="8" eb="9">
      <t>ヨク</t>
    </rPh>
    <rPh sb="9" eb="10">
      <t>ニチ</t>
    </rPh>
    <rPh sb="15" eb="17">
      <t>ゴウケイ</t>
    </rPh>
    <phoneticPr fontId="2"/>
  </si>
  <si>
    <t>※夜勤従事者の各勤務日における勤務形態（A・B）をプルダウンから選択してください。</t>
    <rPh sb="1" eb="3">
      <t>ヤキン</t>
    </rPh>
    <rPh sb="3" eb="5">
      <t>ジュウジ</t>
    </rPh>
    <rPh sb="5" eb="6">
      <t>シャ</t>
    </rPh>
    <rPh sb="7" eb="8">
      <t>カク</t>
    </rPh>
    <rPh sb="8" eb="11">
      <t>キンムビ</t>
    </rPh>
    <rPh sb="15" eb="17">
      <t>キンム</t>
    </rPh>
    <rPh sb="17" eb="19">
      <t>ケイタイ</t>
    </rPh>
    <rPh sb="32" eb="34">
      <t>センタク</t>
    </rPh>
    <phoneticPr fontId="2"/>
  </si>
  <si>
    <t>①法人が初めて交付を受けた
（受ける）年の前年度末の額</t>
    <rPh sb="26" eb="27">
      <t>ガク</t>
    </rPh>
    <phoneticPr fontId="2"/>
  </si>
  <si>
    <r>
      <rPr>
        <sz val="10"/>
        <color theme="1"/>
        <rFont val="ＭＳ Ｐゴシック"/>
        <family val="3"/>
        <charset val="128"/>
      </rPr>
      <t>②申請年度</t>
    </r>
    <r>
      <rPr>
        <sz val="9"/>
        <color theme="1"/>
        <rFont val="ＭＳ Ｐゴシック"/>
        <family val="3"/>
        <charset val="128"/>
      </rPr>
      <t xml:space="preserve">
【増額後の額】</t>
    </r>
    <rPh sb="1" eb="3">
      <t>シンセイ</t>
    </rPh>
    <rPh sb="3" eb="5">
      <t>ネンド</t>
    </rPh>
    <rPh sb="11" eb="12">
      <t>ガク</t>
    </rPh>
    <phoneticPr fontId="2"/>
  </si>
  <si>
    <r>
      <t>③夜勤手当増額</t>
    </r>
    <r>
      <rPr>
        <sz val="8"/>
        <color theme="1"/>
        <rFont val="ＭＳ Ｐゴシック"/>
        <family val="3"/>
        <charset val="128"/>
      </rPr>
      <t>（自動計算）</t>
    </r>
    <r>
      <rPr>
        <sz val="10"/>
        <color theme="1"/>
        <rFont val="ＭＳ Ｐゴシック"/>
        <family val="3"/>
        <charset val="128"/>
      </rPr>
      <t xml:space="preserve">
【</t>
    </r>
    <r>
      <rPr>
        <sz val="9"/>
        <color theme="1"/>
        <rFont val="ＭＳ Ｐゴシック"/>
        <family val="3"/>
        <charset val="128"/>
      </rPr>
      <t>②－①：増額の実額】</t>
    </r>
    <rPh sb="1" eb="3">
      <t>ヤキン</t>
    </rPh>
    <rPh sb="3" eb="5">
      <t>テアテ</t>
    </rPh>
    <rPh sb="5" eb="7">
      <t>ゾウガク</t>
    </rPh>
    <phoneticPr fontId="2"/>
  </si>
  <si>
    <r>
      <t>④補助金交付額</t>
    </r>
    <r>
      <rPr>
        <sz val="8"/>
        <color theme="1"/>
        <rFont val="ＭＳ Ｐゴシック"/>
        <family val="3"/>
        <charset val="128"/>
      </rPr>
      <t>（自動計算）</t>
    </r>
    <r>
      <rPr>
        <sz val="10"/>
        <color theme="1"/>
        <rFont val="ＭＳ Ｐゴシック"/>
        <family val="3"/>
        <charset val="128"/>
      </rPr>
      <t xml:space="preserve">
【③</t>
    </r>
    <r>
      <rPr>
        <sz val="9"/>
        <color theme="1"/>
        <rFont val="ＭＳ Ｐゴシック"/>
        <family val="3"/>
        <charset val="128"/>
      </rPr>
      <t>の値を補助上限で切り捨て】</t>
    </r>
    <rPh sb="1" eb="4">
      <t>ホジョキン</t>
    </rPh>
    <rPh sb="4" eb="6">
      <t>コウフ</t>
    </rPh>
    <rPh sb="6" eb="7">
      <t>ガク</t>
    </rPh>
    <phoneticPr fontId="2"/>
  </si>
  <si>
    <r>
      <t>１回当たりの夜勤手当の額 　</t>
    </r>
    <r>
      <rPr>
        <sz val="9"/>
        <color theme="1"/>
        <rFont val="ＭＳ Ｐゴシック"/>
        <family val="3"/>
        <charset val="128"/>
      </rPr>
      <t>（①・②は時間単価ではなく、勤務A・Bの総額を入力）</t>
    </r>
    <rPh sb="1" eb="2">
      <t>カイ</t>
    </rPh>
    <rPh sb="2" eb="3">
      <t>ア</t>
    </rPh>
    <rPh sb="6" eb="8">
      <t>ヤキン</t>
    </rPh>
    <rPh sb="8" eb="10">
      <t>テアテ</t>
    </rPh>
    <rPh sb="11" eb="12">
      <t>ガク</t>
    </rPh>
    <phoneticPr fontId="2"/>
  </si>
  <si>
    <t>※クリーム色セルの入力及び表中の各勤務日をプルダウン選択すると、夜勤手当額等（灰色セル）が自動計算されます。</t>
    <rPh sb="5" eb="6">
      <t>イロ</t>
    </rPh>
    <rPh sb="9" eb="11">
      <t>ニュウリョク</t>
    </rPh>
    <rPh sb="11" eb="12">
      <t>オヨ</t>
    </rPh>
    <rPh sb="13" eb="15">
      <t>ヒョウチュウ</t>
    </rPh>
    <rPh sb="16" eb="17">
      <t>カク</t>
    </rPh>
    <rPh sb="17" eb="20">
      <t>キンムビ</t>
    </rPh>
    <rPh sb="26" eb="28">
      <t>センタク</t>
    </rPh>
    <rPh sb="32" eb="34">
      <t>ヤキン</t>
    </rPh>
    <rPh sb="34" eb="36">
      <t>テアテ</t>
    </rPh>
    <rPh sb="36" eb="37">
      <t>ガク</t>
    </rPh>
    <rPh sb="37" eb="38">
      <t>トウ</t>
    </rPh>
    <rPh sb="39" eb="41">
      <t>ハイイロ</t>
    </rPh>
    <rPh sb="45" eb="47">
      <t>ジドウ</t>
    </rPh>
    <rPh sb="47" eb="49">
      <t>ケイサン</t>
    </rPh>
    <phoneticPr fontId="2"/>
  </si>
  <si>
    <r>
      <t>④補助金交付額</t>
    </r>
    <r>
      <rPr>
        <sz val="8"/>
        <color theme="1"/>
        <rFont val="ＭＳ Ｐゴシック"/>
        <family val="3"/>
        <charset val="128"/>
      </rPr>
      <t>（自動計算）</t>
    </r>
    <r>
      <rPr>
        <sz val="10"/>
        <color theme="1"/>
        <rFont val="ＭＳ Ｐゴシック"/>
        <family val="3"/>
        <charset val="128"/>
      </rPr>
      <t xml:space="preserve">
</t>
    </r>
    <r>
      <rPr>
        <sz val="8"/>
        <color theme="1"/>
        <rFont val="ＭＳ Ｐゴシック"/>
        <family val="3"/>
        <charset val="128"/>
      </rPr>
      <t>【③の値を補助上限1,400円で切り捨て】</t>
    </r>
    <rPh sb="1" eb="4">
      <t>ホジョキン</t>
    </rPh>
    <rPh sb="4" eb="6">
      <t>コウフ</t>
    </rPh>
    <rPh sb="6" eb="7">
      <t>ガク</t>
    </rPh>
    <rPh sb="28" eb="29">
      <t>エン</t>
    </rPh>
    <phoneticPr fontId="2"/>
  </si>
  <si>
    <t>※夜勤従事者の勤務日は、夜勤入り日をプルダウン選択で〇を付けてください。</t>
    <rPh sb="1" eb="3">
      <t>ヤキン</t>
    </rPh>
    <rPh sb="3" eb="5">
      <t>ジュウジ</t>
    </rPh>
    <rPh sb="5" eb="6">
      <t>シャ</t>
    </rPh>
    <rPh sb="7" eb="10">
      <t>キンムビ</t>
    </rPh>
    <rPh sb="12" eb="14">
      <t>ヤキン</t>
    </rPh>
    <rPh sb="14" eb="15">
      <t>イ</t>
    </rPh>
    <rPh sb="16" eb="17">
      <t>ビ</t>
    </rPh>
    <rPh sb="23" eb="25">
      <t>センタク</t>
    </rPh>
    <rPh sb="28" eb="29">
      <t>ツ</t>
    </rPh>
    <phoneticPr fontId="2"/>
  </si>
  <si>
    <t>●●●●</t>
  </si>
  <si>
    <t>△△△△</t>
  </si>
  <si>
    <t>■■■■</t>
  </si>
  <si>
    <t>○○○○</t>
  </si>
  <si>
    <t>▲▲▲▲</t>
  </si>
  <si>
    <t>□□□□</t>
  </si>
  <si>
    <t>木</t>
    <rPh sb="0" eb="1">
      <t>モク</t>
    </rPh>
    <phoneticPr fontId="2"/>
  </si>
  <si>
    <t>金</t>
    <rPh sb="0" eb="1">
      <t>キン</t>
    </rPh>
    <phoneticPr fontId="2"/>
  </si>
  <si>
    <t>●●△△△</t>
  </si>
  <si>
    <t>○○▲▲▲</t>
  </si>
  <si>
    <t>▲□□□</t>
  </si>
  <si>
    <t>○△●▲</t>
  </si>
  <si>
    <t>0</t>
    <phoneticPr fontId="2"/>
  </si>
  <si>
    <t>0</t>
    <phoneticPr fontId="2"/>
  </si>
  <si>
    <t>うち補助分</t>
    <rPh sb="2" eb="5">
      <t>ホジョブン</t>
    </rPh>
    <phoneticPr fontId="2"/>
  </si>
  <si>
    <r>
      <t>④補助額</t>
    </r>
    <r>
      <rPr>
        <sz val="8"/>
        <color theme="1"/>
        <rFont val="ＭＳ Ｐゴシック"/>
        <family val="3"/>
        <charset val="128"/>
      </rPr>
      <t>（自動計算）</t>
    </r>
    <r>
      <rPr>
        <sz val="10"/>
        <color theme="1"/>
        <rFont val="ＭＳ Ｐゴシック"/>
        <family val="3"/>
        <charset val="128"/>
      </rPr>
      <t xml:space="preserve">
</t>
    </r>
    <r>
      <rPr>
        <sz val="8"/>
        <color theme="1"/>
        <rFont val="ＭＳ Ｐゴシック"/>
        <family val="3"/>
        <charset val="128"/>
      </rPr>
      <t>【③の値を補助上限1,400円で切り捨て】</t>
    </r>
    <rPh sb="1" eb="3">
      <t>ホジョ</t>
    </rPh>
    <rPh sb="3" eb="4">
      <t>ガク</t>
    </rPh>
    <rPh sb="25" eb="26">
      <t>エン</t>
    </rPh>
    <phoneticPr fontId="2"/>
  </si>
  <si>
    <t>うち補助分</t>
    <rPh sb="2" eb="4">
      <t>ホジョ</t>
    </rPh>
    <rPh sb="4" eb="5">
      <t>ブン</t>
    </rPh>
    <phoneticPr fontId="2"/>
  </si>
  <si>
    <t>勤務形態A
補助分合計</t>
    <rPh sb="0" eb="4">
      <t>キンムケイタイ</t>
    </rPh>
    <rPh sb="6" eb="8">
      <t>ホジョ</t>
    </rPh>
    <rPh sb="8" eb="9">
      <t>ブン</t>
    </rPh>
    <rPh sb="9" eb="11">
      <t>ゴウケイ</t>
    </rPh>
    <phoneticPr fontId="2"/>
  </si>
  <si>
    <t>勤務形態Ｂ
補助分合計</t>
    <phoneticPr fontId="2"/>
  </si>
  <si>
    <r>
      <t>④補助額</t>
    </r>
    <r>
      <rPr>
        <sz val="8"/>
        <color theme="1"/>
        <rFont val="ＭＳ Ｐゴシック"/>
        <family val="3"/>
        <charset val="128"/>
      </rPr>
      <t>（自動計算）</t>
    </r>
    <r>
      <rPr>
        <sz val="10"/>
        <color theme="1"/>
        <rFont val="ＭＳ Ｐゴシック"/>
        <family val="3"/>
        <charset val="128"/>
      </rPr>
      <t xml:space="preserve">
【③</t>
    </r>
    <r>
      <rPr>
        <sz val="9"/>
        <color theme="1"/>
        <rFont val="ＭＳ Ｐゴシック"/>
        <family val="3"/>
        <charset val="128"/>
      </rPr>
      <t>の値を補助上限で切り捨て】</t>
    </r>
    <rPh sb="1" eb="3">
      <t>ホジョ</t>
    </rPh>
    <rPh sb="3" eb="4">
      <t>ガク</t>
    </rPh>
    <phoneticPr fontId="2"/>
  </si>
  <si>
    <t>月総額</t>
    <rPh sb="0" eb="1">
      <t>ツキ</t>
    </rPh>
    <rPh sb="1" eb="2">
      <t>ソウ</t>
    </rPh>
    <rPh sb="2" eb="3">
      <t>ガク</t>
    </rPh>
    <phoneticPr fontId="2"/>
  </si>
  <si>
    <t>柏崎市福祉施設等夜勤対応者補助金　月別実績表</t>
    <rPh sb="3" eb="5">
      <t>フクシ</t>
    </rPh>
    <rPh sb="5" eb="8">
      <t>シセツトウ</t>
    </rPh>
    <rPh sb="8" eb="10">
      <t>ヤキン</t>
    </rPh>
    <phoneticPr fontId="2"/>
  </si>
  <si>
    <t>社会福祉法人●●</t>
    <rPh sb="0" eb="6">
      <t>シャカイフクシホウジン</t>
    </rPh>
    <phoneticPr fontId="2"/>
  </si>
  <si>
    <t>●●児童園</t>
    <rPh sb="2" eb="5">
      <t>ジドウエン</t>
    </rPh>
    <phoneticPr fontId="2"/>
  </si>
  <si>
    <t>福祉型障害児入所施設</t>
    <rPh sb="0" eb="3">
      <t>フクシガタ</t>
    </rPh>
    <rPh sb="3" eb="10">
      <t>ショウガイジニュウショシセツ</t>
    </rPh>
    <phoneticPr fontId="2"/>
  </si>
  <si>
    <t>柏崎市福祉施設等夜勤対応者補助金　月別実績表</t>
    <rPh sb="3" eb="5">
      <t>フクシ</t>
    </rPh>
    <rPh sb="5" eb="8">
      <t>シセツトウ</t>
    </rPh>
    <rPh sb="8" eb="10">
      <t>ヤキン</t>
    </rPh>
    <rPh sb="13" eb="14">
      <t>ホ</t>
    </rPh>
    <phoneticPr fontId="2"/>
  </si>
  <si>
    <t>柏崎市福祉施設等夜勤対応者補助金　月別実績表</t>
    <rPh sb="3" eb="8">
      <t>フクシシセツトウ</t>
    </rPh>
    <rPh sb="8" eb="10">
      <t>ヤキン</t>
    </rPh>
    <rPh sb="13" eb="14">
      <t>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</si>
</sst>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Red]\(#,##0\)"/>
  </numFmts>
  <fonts count="34" x14ac:knownFonts="1">
    <font>
      <sz val="11"/>
      <color theme="1"/>
      <name val="ＭＳ Ｐゴシック"/>
      <family val="2"/>
      <charset val="128"/>
      <scheme val="minor"/>
    </font>
    <font>
      <sz val="11"/>
      <color indexed="8"/>
      <name val="ＭＳ Ｐゴシック"/>
      <family val="3"/>
      <charset val="128"/>
      <scheme val="minor"/>
    </font>
    <font>
      <sz val="6"/>
      <name val="ＭＳ Ｐゴシック"/>
      <family val="2"/>
      <charset val="128"/>
      <scheme val="minor"/>
    </font>
    <font>
      <sz val="6"/>
      <name val="ＭＳ Ｐゴシック"/>
      <family val="3"/>
      <charset val="128"/>
    </font>
    <font>
      <sz val="10"/>
      <color indexed="8"/>
      <name val="ＭＳ Ｐゴシック"/>
      <family val="3"/>
      <charset val="128"/>
      <scheme val="minor"/>
    </font>
    <font>
      <sz val="9"/>
      <color indexed="8"/>
      <name val="ＭＳ Ｐゴシック"/>
      <family val="3"/>
      <charset val="128"/>
      <scheme val="minor"/>
    </font>
    <font>
      <sz val="12"/>
      <color indexed="8"/>
      <name val="ＭＳ Ｐゴシック"/>
      <family val="3"/>
      <charset val="128"/>
      <scheme val="minor"/>
    </font>
    <font>
      <sz val="11"/>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4"/>
      <name val="ＭＳ Ｐゴシック"/>
      <family val="3"/>
      <charset val="128"/>
    </font>
    <font>
      <b/>
      <sz val="11"/>
      <name val="ＭＳ Ｐゴシック"/>
      <family val="3"/>
      <charset val="128"/>
    </font>
    <font>
      <b/>
      <sz val="13"/>
      <color indexed="8"/>
      <name val="ＭＳ Ｐゴシック"/>
      <family val="3"/>
      <charset val="128"/>
      <scheme val="minor"/>
    </font>
    <font>
      <sz val="14"/>
      <color indexed="8"/>
      <name val="ＭＳ Ｐゴシック"/>
      <family val="3"/>
      <charset val="128"/>
      <scheme val="minor"/>
    </font>
    <font>
      <b/>
      <sz val="10"/>
      <name val="ＭＳ Ｐゴシック"/>
      <family val="3"/>
      <charset val="128"/>
    </font>
    <font>
      <sz val="11"/>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1"/>
      <name val="ＭＳ Ｐゴシック"/>
      <family val="3"/>
      <charset val="128"/>
      <scheme val="minor"/>
    </font>
    <font>
      <sz val="9"/>
      <color rgb="FFFF0000"/>
      <name val="ＭＳ Ｐゴシック"/>
      <family val="3"/>
      <charset val="128"/>
      <scheme val="minor"/>
    </font>
    <font>
      <sz val="8"/>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2"/>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b/>
      <sz val="11"/>
      <color rgb="FFFF0000"/>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auto="1"/>
      </top>
      <bottom/>
      <diagonal/>
    </border>
    <border>
      <left style="thin">
        <color indexed="64"/>
      </left>
      <right/>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ill="0" applyBorder="0" applyAlignment="0" applyProtection="0">
      <alignment vertical="center"/>
    </xf>
    <xf numFmtId="0" fontId="7" fillId="0" borderId="0"/>
  </cellStyleXfs>
  <cellXfs count="250">
    <xf numFmtId="0" fontId="0" fillId="0" borderId="0" xfId="0">
      <alignment vertical="center"/>
    </xf>
    <xf numFmtId="0" fontId="1" fillId="0" borderId="0" xfId="3" applyFont="1"/>
    <xf numFmtId="0" fontId="11" fillId="0" borderId="0" xfId="3" applyFont="1" applyAlignment="1">
      <alignment horizontal="center" vertical="center"/>
    </xf>
    <xf numFmtId="0" fontId="10" fillId="0" borderId="0" xfId="3" applyFont="1"/>
    <xf numFmtId="0" fontId="8" fillId="0" borderId="0" xfId="3" applyFont="1" applyAlignment="1">
      <alignment vertical="center"/>
    </xf>
    <xf numFmtId="0" fontId="1"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distributed" vertical="center"/>
    </xf>
    <xf numFmtId="0" fontId="1" fillId="0" borderId="0" xfId="3" applyFont="1" applyAlignment="1">
      <alignment horizontal="center" vertical="center" shrinkToFit="1"/>
    </xf>
    <xf numFmtId="0" fontId="11" fillId="0" borderId="0" xfId="3" applyFont="1"/>
    <xf numFmtId="0" fontId="11" fillId="0" borderId="1" xfId="3" applyFont="1" applyBorder="1" applyAlignment="1">
      <alignment horizontal="center" vertical="center"/>
    </xf>
    <xf numFmtId="0" fontId="11" fillId="0" borderId="1" xfId="3" applyFont="1" applyBorder="1"/>
    <xf numFmtId="0" fontId="1" fillId="0" borderId="0" xfId="3" applyFont="1" applyAlignment="1">
      <alignment horizontal="center" vertical="center"/>
    </xf>
    <xf numFmtId="0" fontId="1" fillId="0" borderId="14"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8" fillId="0" borderId="11" xfId="3" applyFont="1" applyBorder="1" applyAlignment="1">
      <alignment horizontal="center" vertical="center" shrinkToFit="1"/>
    </xf>
    <xf numFmtId="0" fontId="1" fillId="0" borderId="4" xfId="3" applyFont="1" applyBorder="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4" fillId="0" borderId="0" xfId="3" applyFont="1"/>
    <xf numFmtId="176" fontId="15" fillId="0" borderId="0" xfId="3" applyNumberFormat="1" applyFont="1" applyAlignment="1">
      <alignment vertical="center"/>
    </xf>
    <xf numFmtId="0" fontId="11" fillId="0" borderId="0" xfId="3" applyFont="1" applyAlignment="1">
      <alignment vertical="center"/>
    </xf>
    <xf numFmtId="0" fontId="7" fillId="0" borderId="0" xfId="3" applyAlignment="1">
      <alignment vertical="center"/>
    </xf>
    <xf numFmtId="0" fontId="7" fillId="0" borderId="0" xfId="3"/>
    <xf numFmtId="0" fontId="16" fillId="0" borderId="0" xfId="3" applyFont="1" applyAlignment="1">
      <alignment horizontal="center" vertical="center"/>
    </xf>
    <xf numFmtId="0" fontId="7" fillId="0" borderId="7" xfId="3" applyBorder="1" applyAlignment="1">
      <alignment vertical="center"/>
    </xf>
    <xf numFmtId="0" fontId="7" fillId="0" borderId="6" xfId="3" applyBorder="1" applyAlignment="1">
      <alignment vertical="center"/>
    </xf>
    <xf numFmtId="0" fontId="1" fillId="0" borderId="7" xfId="3" applyFont="1" applyBorder="1" applyAlignment="1">
      <alignment shrinkToFit="1"/>
    </xf>
    <xf numFmtId="0" fontId="1" fillId="0" borderId="5" xfId="3" applyFont="1" applyBorder="1" applyAlignment="1">
      <alignment shrinkToFit="1"/>
    </xf>
    <xf numFmtId="0" fontId="1" fillId="0" borderId="6" xfId="3" applyFont="1" applyBorder="1" applyAlignment="1">
      <alignment vertical="center" shrinkToFit="1"/>
    </xf>
    <xf numFmtId="0" fontId="17" fillId="0" borderId="27" xfId="3" applyFont="1" applyBorder="1" applyAlignment="1">
      <alignment vertical="center" shrinkToFit="1"/>
    </xf>
    <xf numFmtId="0" fontId="1" fillId="0" borderId="11" xfId="3" applyFont="1" applyBorder="1" applyAlignment="1">
      <alignment vertical="center"/>
    </xf>
    <xf numFmtId="0" fontId="12" fillId="0" borderId="13" xfId="3" applyFont="1" applyBorder="1" applyAlignment="1">
      <alignment vertical="center"/>
    </xf>
    <xf numFmtId="0" fontId="8" fillId="0" borderId="0" xfId="3" applyFont="1"/>
    <xf numFmtId="0" fontId="9" fillId="0" borderId="0" xfId="3" applyFont="1" applyAlignment="1">
      <alignment vertical="center"/>
    </xf>
    <xf numFmtId="0" fontId="7" fillId="0" borderId="7" xfId="3" applyBorder="1" applyAlignment="1">
      <alignment shrinkToFit="1"/>
    </xf>
    <xf numFmtId="177" fontId="1" fillId="0" borderId="7" xfId="3" applyNumberFormat="1" applyFont="1" applyBorder="1" applyAlignment="1">
      <alignment shrinkToFit="1"/>
    </xf>
    <xf numFmtId="0" fontId="7" fillId="2" borderId="7" xfId="3" applyFill="1" applyBorder="1" applyAlignment="1">
      <alignment horizontal="center" vertical="center"/>
    </xf>
    <xf numFmtId="0" fontId="7" fillId="3" borderId="7" xfId="3" applyFill="1" applyBorder="1" applyAlignment="1">
      <alignment horizontal="center" vertical="center"/>
    </xf>
    <xf numFmtId="0" fontId="14" fillId="0" borderId="0" xfId="3" applyFont="1" applyAlignment="1">
      <alignment vertical="center"/>
    </xf>
    <xf numFmtId="0" fontId="1" fillId="0" borderId="0" xfId="3" applyFont="1" applyAlignment="1">
      <alignment horizontal="center"/>
    </xf>
    <xf numFmtId="0" fontId="13" fillId="0" borderId="0" xfId="3" applyFont="1" applyAlignment="1">
      <alignment vertical="center"/>
    </xf>
    <xf numFmtId="0" fontId="4" fillId="0" borderId="0" xfId="3" applyFont="1" applyAlignment="1">
      <alignment vertical="center"/>
    </xf>
    <xf numFmtId="0" fontId="13" fillId="0" borderId="1" xfId="3" applyFont="1" applyBorder="1" applyAlignment="1">
      <alignment vertical="top"/>
    </xf>
    <xf numFmtId="0" fontId="6" fillId="0" borderId="0" xfId="3" applyFont="1" applyAlignment="1">
      <alignment vertical="center"/>
    </xf>
    <xf numFmtId="0" fontId="6" fillId="0" borderId="0" xfId="3" applyFont="1" applyAlignment="1">
      <alignment horizontal="left" vertical="center"/>
    </xf>
    <xf numFmtId="0" fontId="6" fillId="0" borderId="4" xfId="3" applyFont="1" applyBorder="1" applyAlignment="1">
      <alignment vertical="center"/>
    </xf>
    <xf numFmtId="0" fontId="19" fillId="0" borderId="8" xfId="3" applyFont="1" applyBorder="1" applyAlignment="1">
      <alignment horizontal="right" vertical="center"/>
    </xf>
    <xf numFmtId="0" fontId="1" fillId="0" borderId="0" xfId="3" applyFont="1" applyAlignment="1">
      <alignment shrinkToFit="1"/>
    </xf>
    <xf numFmtId="0" fontId="8" fillId="0" borderId="0" xfId="3" applyFont="1" applyAlignment="1">
      <alignment shrinkToFit="1"/>
    </xf>
    <xf numFmtId="0" fontId="13" fillId="0" borderId="0" xfId="3" applyFont="1" applyAlignment="1">
      <alignment vertical="center" shrinkToFit="1"/>
    </xf>
    <xf numFmtId="0" fontId="13" fillId="0" borderId="0" xfId="3" applyFont="1" applyAlignment="1">
      <alignment shrinkToFit="1"/>
    </xf>
    <xf numFmtId="0" fontId="10" fillId="0" borderId="0" xfId="3" applyFont="1" applyAlignment="1">
      <alignment shrinkToFit="1"/>
    </xf>
    <xf numFmtId="0" fontId="7" fillId="0" borderId="0" xfId="3" applyAlignment="1">
      <alignment shrinkToFit="1"/>
    </xf>
    <xf numFmtId="0" fontId="13" fillId="0" borderId="0" xfId="3" applyFont="1" applyAlignment="1">
      <alignment horizontal="left" vertical="center"/>
    </xf>
    <xf numFmtId="0" fontId="13" fillId="0" borderId="0" xfId="3" applyFont="1" applyAlignment="1">
      <alignment vertical="top"/>
    </xf>
    <xf numFmtId="0" fontId="1" fillId="3" borderId="0" xfId="3" applyFont="1" applyFill="1" applyAlignment="1">
      <alignment horizontal="center" vertical="center" wrapText="1"/>
    </xf>
    <xf numFmtId="0" fontId="7" fillId="0" borderId="0" xfId="3" applyAlignment="1">
      <alignment horizontal="center" vertical="center" wrapText="1"/>
    </xf>
    <xf numFmtId="177" fontId="1" fillId="0" borderId="0" xfId="3" applyNumberFormat="1" applyFont="1" applyAlignment="1">
      <alignment shrinkToFit="1"/>
    </xf>
    <xf numFmtId="0" fontId="18" fillId="0" borderId="0" xfId="3" applyFont="1" applyAlignment="1">
      <alignment horizontal="center" vertical="center"/>
    </xf>
    <xf numFmtId="0" fontId="8" fillId="0" borderId="0" xfId="3" applyFont="1" applyAlignment="1">
      <alignment vertical="center" shrinkToFit="1"/>
    </xf>
    <xf numFmtId="0" fontId="9" fillId="0" borderId="0" xfId="3" applyFont="1" applyAlignment="1">
      <alignment horizontal="center" vertical="center"/>
    </xf>
    <xf numFmtId="0" fontId="7" fillId="0" borderId="6" xfId="3" applyBorder="1" applyAlignment="1">
      <alignment horizontal="center" vertical="center"/>
    </xf>
    <xf numFmtId="0" fontId="7" fillId="0" borderId="4" xfId="3" applyBorder="1" applyAlignment="1">
      <alignment horizontal="center" vertical="center"/>
    </xf>
    <xf numFmtId="0" fontId="1" fillId="0" borderId="11" xfId="3" applyFont="1" applyBorder="1" applyAlignment="1">
      <alignment horizontal="center" vertical="center"/>
    </xf>
    <xf numFmtId="0" fontId="22" fillId="0" borderId="0" xfId="3" applyFont="1" applyAlignment="1">
      <alignment horizontal="left" vertical="center"/>
    </xf>
    <xf numFmtId="0" fontId="22" fillId="0" borderId="0" xfId="3" applyFont="1" applyAlignment="1">
      <alignment horizontal="left" vertical="top"/>
    </xf>
    <xf numFmtId="0" fontId="7" fillId="0" borderId="4" xfId="3" applyBorder="1"/>
    <xf numFmtId="0" fontId="25" fillId="0" borderId="0" xfId="3" applyFont="1"/>
    <xf numFmtId="0" fontId="7" fillId="0" borderId="37" xfId="3" applyBorder="1" applyAlignment="1">
      <alignment horizontal="center" vertical="center"/>
    </xf>
    <xf numFmtId="0" fontId="1" fillId="6" borderId="11" xfId="3" applyFont="1" applyFill="1" applyBorder="1" applyAlignment="1">
      <alignment horizontal="center" vertical="center"/>
    </xf>
    <xf numFmtId="0" fontId="8" fillId="6" borderId="11" xfId="3" applyFont="1" applyFill="1" applyBorder="1" applyAlignment="1">
      <alignment horizontal="center" vertical="center" shrinkToFit="1"/>
    </xf>
    <xf numFmtId="0" fontId="8" fillId="6" borderId="8" xfId="3" applyFont="1" applyFill="1" applyBorder="1" applyAlignment="1">
      <alignment horizontal="center" vertical="center" shrinkToFit="1"/>
    </xf>
    <xf numFmtId="0" fontId="8" fillId="6" borderId="11" xfId="3" applyFont="1" applyFill="1" applyBorder="1" applyAlignment="1">
      <alignment shrinkToFit="1"/>
    </xf>
    <xf numFmtId="0" fontId="8" fillId="6" borderId="8" xfId="3" applyFont="1" applyFill="1" applyBorder="1" applyAlignment="1">
      <alignment shrinkToFit="1"/>
    </xf>
    <xf numFmtId="0" fontId="1" fillId="4" borderId="23" xfId="3" applyFont="1" applyFill="1" applyBorder="1" applyAlignment="1">
      <alignment vertical="center" shrinkToFit="1"/>
    </xf>
    <xf numFmtId="0" fontId="7" fillId="4" borderId="11" xfId="3" applyFill="1" applyBorder="1" applyAlignment="1">
      <alignment horizontal="center" vertical="center" shrinkToFit="1"/>
    </xf>
    <xf numFmtId="0" fontId="8" fillId="4" borderId="11" xfId="3" applyFont="1" applyFill="1" applyBorder="1" applyAlignment="1">
      <alignment horizontal="center" vertical="center" shrinkToFit="1"/>
    </xf>
    <xf numFmtId="0" fontId="7" fillId="0" borderId="0" xfId="3" applyAlignment="1">
      <alignment horizontal="left" vertical="center"/>
    </xf>
    <xf numFmtId="3" fontId="1" fillId="0" borderId="0" xfId="3" applyNumberFormat="1" applyFont="1" applyAlignment="1">
      <alignment horizontal="right" vertical="center" shrinkToFit="1"/>
    </xf>
    <xf numFmtId="0" fontId="10" fillId="0" borderId="0" xfId="3" applyFont="1" applyAlignment="1">
      <alignment horizontal="left" vertical="center"/>
    </xf>
    <xf numFmtId="0" fontId="10" fillId="0" borderId="1" xfId="3" applyFont="1" applyBorder="1"/>
    <xf numFmtId="3" fontId="7" fillId="0" borderId="0" xfId="3" applyNumberFormat="1"/>
    <xf numFmtId="0" fontId="10" fillId="0" borderId="11" xfId="3" applyFont="1" applyBorder="1" applyAlignment="1">
      <alignment horizontal="distributed" vertical="center"/>
    </xf>
    <xf numFmtId="0" fontId="10" fillId="6" borderId="11" xfId="3" applyFont="1" applyFill="1" applyBorder="1" applyAlignment="1">
      <alignment horizontal="left" vertical="center"/>
    </xf>
    <xf numFmtId="0" fontId="9" fillId="0" borderId="0" xfId="3" applyFont="1" applyAlignment="1">
      <alignment horizontal="center" vertical="center"/>
    </xf>
    <xf numFmtId="0" fontId="10" fillId="0" borderId="8" xfId="3" applyFont="1" applyBorder="1" applyAlignment="1">
      <alignment horizontal="distributed" vertical="center"/>
    </xf>
    <xf numFmtId="0" fontId="10" fillId="0" borderId="6" xfId="3" applyFont="1" applyBorder="1" applyAlignment="1">
      <alignment horizontal="distributed" vertical="center"/>
    </xf>
    <xf numFmtId="0" fontId="10" fillId="0" borderId="7" xfId="3" applyFont="1" applyBorder="1" applyAlignment="1">
      <alignment horizontal="distributed" vertical="center"/>
    </xf>
    <xf numFmtId="0" fontId="10" fillId="6" borderId="8" xfId="3" applyFont="1" applyFill="1" applyBorder="1" applyAlignment="1">
      <alignment horizontal="left" vertical="center"/>
    </xf>
    <xf numFmtId="0" fontId="10" fillId="6" borderId="6" xfId="3" applyFont="1" applyFill="1" applyBorder="1" applyAlignment="1">
      <alignment horizontal="left" vertical="center"/>
    </xf>
    <xf numFmtId="0" fontId="10" fillId="6" borderId="7" xfId="3" applyFont="1" applyFill="1" applyBorder="1" applyAlignment="1">
      <alignment horizontal="left" vertical="center"/>
    </xf>
    <xf numFmtId="0" fontId="1" fillId="6" borderId="8" xfId="3" applyFont="1" applyFill="1" applyBorder="1" applyAlignment="1">
      <alignment horizontal="left" vertical="center"/>
    </xf>
    <xf numFmtId="0" fontId="1" fillId="6" borderId="6" xfId="3" applyFont="1" applyFill="1" applyBorder="1" applyAlignment="1">
      <alignment horizontal="left" vertical="center"/>
    </xf>
    <xf numFmtId="0" fontId="1" fillId="6" borderId="7" xfId="3" applyFont="1" applyFill="1" applyBorder="1" applyAlignment="1">
      <alignment horizontal="left" vertical="center"/>
    </xf>
    <xf numFmtId="0" fontId="10" fillId="4" borderId="8" xfId="3" applyFont="1" applyFill="1" applyBorder="1" applyAlignment="1">
      <alignment horizontal="center" vertical="center" shrinkToFit="1"/>
    </xf>
    <xf numFmtId="0" fontId="10" fillId="4" borderId="7" xfId="3" applyFont="1" applyFill="1" applyBorder="1" applyAlignment="1">
      <alignment horizontal="center" vertical="center" shrinkToFit="1"/>
    </xf>
    <xf numFmtId="177" fontId="1" fillId="4" borderId="8" xfId="3" applyNumberFormat="1" applyFont="1" applyFill="1" applyBorder="1" applyAlignment="1">
      <alignment horizontal="right" shrinkToFit="1"/>
    </xf>
    <xf numFmtId="177" fontId="1" fillId="4" borderId="6" xfId="3" applyNumberFormat="1" applyFont="1" applyFill="1" applyBorder="1" applyAlignment="1">
      <alignment horizontal="right" shrinkToFit="1"/>
    </xf>
    <xf numFmtId="0" fontId="12" fillId="6" borderId="6" xfId="3" applyFont="1" applyFill="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1" fillId="0" borderId="3" xfId="3" applyFont="1" applyBorder="1" applyAlignment="1">
      <alignment horizontal="center" vertical="center" wrapText="1"/>
    </xf>
    <xf numFmtId="0" fontId="1" fillId="0" borderId="4" xfId="3" applyFont="1" applyBorder="1" applyAlignment="1">
      <alignment horizontal="center" vertical="center"/>
    </xf>
    <xf numFmtId="0" fontId="1" fillId="0" borderId="9" xfId="3" applyFont="1" applyBorder="1" applyAlignment="1">
      <alignment horizontal="center" vertical="center"/>
    </xf>
    <xf numFmtId="0" fontId="1" fillId="0" borderId="1" xfId="3" applyFont="1" applyBorder="1" applyAlignment="1">
      <alignment horizontal="center" vertical="center"/>
    </xf>
    <xf numFmtId="0" fontId="1" fillId="0" borderId="5" xfId="3" applyFont="1" applyBorder="1" applyAlignment="1">
      <alignment horizontal="center" vertical="center"/>
    </xf>
    <xf numFmtId="0" fontId="1" fillId="0" borderId="10" xfId="3" applyFont="1" applyBorder="1" applyAlignment="1">
      <alignment horizontal="center" vertical="center"/>
    </xf>
    <xf numFmtId="0" fontId="13" fillId="0" borderId="8"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 fillId="0" borderId="8" xfId="3" applyFont="1" applyBorder="1" applyAlignment="1">
      <alignment horizontal="center" vertical="center"/>
    </xf>
    <xf numFmtId="0" fontId="1" fillId="0" borderId="7" xfId="3" applyFont="1" applyBorder="1" applyAlignment="1">
      <alignment horizontal="center" vertical="center"/>
    </xf>
    <xf numFmtId="0" fontId="13" fillId="0" borderId="8"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 fillId="0" borderId="8" xfId="3" applyFont="1" applyBorder="1" applyAlignment="1">
      <alignment horizontal="right" vertical="center" shrinkToFit="1"/>
    </xf>
    <xf numFmtId="0" fontId="1" fillId="0" borderId="6" xfId="3" applyFont="1" applyBorder="1" applyAlignment="1">
      <alignment horizontal="right" vertical="center" shrinkToFit="1"/>
    </xf>
    <xf numFmtId="0" fontId="1" fillId="0" borderId="7" xfId="3" applyFont="1" applyBorder="1" applyAlignment="1">
      <alignment horizontal="right" vertical="center" shrinkToFit="1"/>
    </xf>
    <xf numFmtId="0" fontId="8" fillId="0" borderId="21" xfId="3" applyFont="1" applyBorder="1" applyAlignment="1">
      <alignment horizontal="center" vertical="center" shrinkToFit="1"/>
    </xf>
    <xf numFmtId="0" fontId="8" fillId="0" borderId="22" xfId="3" applyFont="1" applyBorder="1" applyAlignment="1">
      <alignment horizontal="center" vertical="center" shrinkToFit="1"/>
    </xf>
    <xf numFmtId="0" fontId="1" fillId="0" borderId="24" xfId="3" applyFont="1" applyBorder="1" applyAlignment="1">
      <alignment horizontal="left" vertical="center" shrinkToFit="1"/>
    </xf>
    <xf numFmtId="0" fontId="1" fillId="0" borderId="25" xfId="3" applyFont="1" applyBorder="1" applyAlignment="1">
      <alignment horizontal="left" vertical="center" shrinkToFit="1"/>
    </xf>
    <xf numFmtId="3" fontId="17" fillId="4" borderId="26" xfId="3" applyNumberFormat="1" applyFont="1" applyFill="1" applyBorder="1" applyAlignment="1">
      <alignment horizontal="right" vertical="center" shrinkToFit="1"/>
    </xf>
    <xf numFmtId="3" fontId="17" fillId="4" borderId="24" xfId="3" applyNumberFormat="1" applyFont="1" applyFill="1" applyBorder="1" applyAlignment="1">
      <alignment horizontal="right" vertical="center" shrinkToFit="1"/>
    </xf>
    <xf numFmtId="0" fontId="28" fillId="0" borderId="8" xfId="3" applyFont="1" applyBorder="1" applyAlignment="1">
      <alignment horizontal="center" vertical="center" wrapText="1"/>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3" fontId="23" fillId="6" borderId="8" xfId="3" applyNumberFormat="1" applyFont="1" applyFill="1" applyBorder="1" applyAlignment="1">
      <alignment horizontal="right" vertical="center" shrinkToFit="1"/>
    </xf>
    <xf numFmtId="3" fontId="23" fillId="6" borderId="6" xfId="3" applyNumberFormat="1" applyFont="1" applyFill="1" applyBorder="1" applyAlignment="1">
      <alignment horizontal="right" vertical="center" shrinkToFit="1"/>
    </xf>
    <xf numFmtId="3" fontId="7" fillId="4" borderId="8" xfId="3" applyNumberFormat="1" applyFill="1" applyBorder="1" applyAlignment="1">
      <alignment horizontal="right" vertical="center"/>
    </xf>
    <xf numFmtId="3" fontId="7" fillId="4" borderId="6" xfId="3" applyNumberFormat="1" applyFill="1" applyBorder="1" applyAlignment="1">
      <alignment horizontal="right" vertical="center"/>
    </xf>
    <xf numFmtId="3" fontId="7" fillId="6" borderId="11" xfId="3" applyNumberFormat="1" applyFill="1" applyBorder="1" applyAlignment="1">
      <alignment horizontal="right" vertical="center"/>
    </xf>
    <xf numFmtId="3" fontId="7" fillId="6" borderId="8" xfId="3" applyNumberFormat="1" applyFill="1" applyBorder="1" applyAlignment="1">
      <alignment horizontal="right" vertical="center"/>
    </xf>
    <xf numFmtId="0" fontId="7" fillId="0" borderId="6" xfId="3" applyBorder="1" applyAlignment="1">
      <alignment horizontal="left" vertical="center"/>
    </xf>
    <xf numFmtId="0" fontId="7" fillId="0" borderId="7" xfId="3" applyBorder="1" applyAlignment="1">
      <alignment horizontal="left" vertical="center"/>
    </xf>
    <xf numFmtId="0" fontId="27" fillId="0" borderId="8" xfId="3" applyFont="1" applyBorder="1" applyAlignment="1">
      <alignment horizontal="center" vertical="center" wrapText="1"/>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10" fillId="0" borderId="30" xfId="3" applyFont="1" applyBorder="1" applyAlignment="1">
      <alignment horizontal="center" vertical="center"/>
    </xf>
    <xf numFmtId="0" fontId="10" fillId="0" borderId="31" xfId="3" applyFont="1" applyBorder="1" applyAlignment="1">
      <alignment horizontal="center" vertical="center"/>
    </xf>
    <xf numFmtId="0" fontId="10" fillId="0" borderId="32" xfId="3" applyFont="1" applyBorder="1" applyAlignment="1">
      <alignment horizontal="center" vertical="center"/>
    </xf>
    <xf numFmtId="0" fontId="10" fillId="0" borderId="33" xfId="3" applyFont="1" applyBorder="1" applyAlignment="1">
      <alignment horizontal="center" vertical="center"/>
    </xf>
    <xf numFmtId="0" fontId="10" fillId="0" borderId="34" xfId="3" applyFont="1" applyBorder="1" applyAlignment="1">
      <alignment horizontal="center" vertical="center"/>
    </xf>
    <xf numFmtId="0" fontId="10" fillId="0" borderId="35" xfId="3" applyFont="1" applyBorder="1" applyAlignment="1">
      <alignment horizontal="center" vertical="center"/>
    </xf>
    <xf numFmtId="0" fontId="7" fillId="0" borderId="3" xfId="3" applyBorder="1" applyAlignment="1">
      <alignment horizontal="center" vertical="center"/>
    </xf>
    <xf numFmtId="0" fontId="7" fillId="0" borderId="4" xfId="3" applyBorder="1" applyAlignment="1">
      <alignment horizontal="center" vertical="center"/>
    </xf>
    <xf numFmtId="0" fontId="7" fillId="0" borderId="5" xfId="3" applyBorder="1" applyAlignment="1">
      <alignment horizontal="center" vertical="center"/>
    </xf>
    <xf numFmtId="0" fontId="7" fillId="0" borderId="9" xfId="3" applyBorder="1" applyAlignment="1">
      <alignment horizontal="center" vertical="center"/>
    </xf>
    <xf numFmtId="0" fontId="7" fillId="0" borderId="1" xfId="3" applyBorder="1" applyAlignment="1">
      <alignment horizontal="center" vertical="center"/>
    </xf>
    <xf numFmtId="0" fontId="7" fillId="0" borderId="10" xfId="3" applyBorder="1" applyAlignment="1">
      <alignment horizontal="center" vertical="center"/>
    </xf>
    <xf numFmtId="0" fontId="26" fillId="0" borderId="8"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3" fontId="23" fillId="6" borderId="8" xfId="3" applyNumberFormat="1" applyFont="1" applyFill="1" applyBorder="1" applyAlignment="1">
      <alignment horizontal="center" vertical="center" shrinkToFit="1"/>
    </xf>
    <xf numFmtId="3" fontId="23" fillId="6" borderId="6" xfId="3" applyNumberFormat="1" applyFont="1" applyFill="1" applyBorder="1" applyAlignment="1">
      <alignment horizontal="center" vertical="center" shrinkToFit="1"/>
    </xf>
    <xf numFmtId="0" fontId="7" fillId="2" borderId="8" xfId="3" applyFill="1" applyBorder="1" applyAlignment="1">
      <alignment horizontal="center" vertical="center"/>
    </xf>
    <xf numFmtId="0" fontId="7" fillId="2" borderId="6" xfId="3" applyFill="1" applyBorder="1" applyAlignment="1">
      <alignment horizontal="center" vertical="center"/>
    </xf>
    <xf numFmtId="0" fontId="7" fillId="6" borderId="8" xfId="3" applyFill="1" applyBorder="1" applyAlignment="1">
      <alignment horizontal="center" vertical="center"/>
    </xf>
    <xf numFmtId="0" fontId="7" fillId="6" borderId="6" xfId="3" applyFill="1" applyBorder="1" applyAlignment="1">
      <alignment horizontal="center" vertical="center"/>
    </xf>
    <xf numFmtId="49" fontId="7" fillId="6" borderId="6" xfId="3" applyNumberFormat="1" applyFill="1" applyBorder="1" applyAlignment="1">
      <alignment horizontal="center" vertical="center"/>
    </xf>
    <xf numFmtId="0" fontId="7" fillId="6" borderId="6" xfId="3" applyFill="1" applyBorder="1" applyAlignment="1">
      <alignment horizontal="right" vertical="center"/>
    </xf>
    <xf numFmtId="3" fontId="7" fillId="4" borderId="3" xfId="3" applyNumberFormat="1" applyFill="1" applyBorder="1" applyAlignment="1">
      <alignment horizontal="right" vertical="center"/>
    </xf>
    <xf numFmtId="3" fontId="7" fillId="4" borderId="4" xfId="3" applyNumberFormat="1" applyFill="1" applyBorder="1" applyAlignment="1">
      <alignment horizontal="right" vertical="center"/>
    </xf>
    <xf numFmtId="0" fontId="7" fillId="0" borderId="4" xfId="3" applyBorder="1" applyAlignment="1">
      <alignment horizontal="left" vertical="center"/>
    </xf>
    <xf numFmtId="0" fontId="7" fillId="0" borderId="5" xfId="3" applyBorder="1" applyAlignment="1">
      <alignment horizontal="left" vertical="center"/>
    </xf>
    <xf numFmtId="0" fontId="7" fillId="3" borderId="8" xfId="3" applyFill="1" applyBorder="1" applyAlignment="1">
      <alignment horizontal="center" vertical="center"/>
    </xf>
    <xf numFmtId="0" fontId="7" fillId="3" borderId="6" xfId="3" applyFill="1" applyBorder="1" applyAlignment="1">
      <alignment horizontal="center" vertical="center"/>
    </xf>
    <xf numFmtId="49" fontId="1" fillId="6" borderId="6" xfId="3" applyNumberFormat="1" applyFont="1" applyFill="1" applyBorder="1" applyAlignment="1">
      <alignment horizontal="center" vertical="center" shrinkToFit="1"/>
    </xf>
    <xf numFmtId="0" fontId="1" fillId="6" borderId="6" xfId="3" applyFont="1" applyFill="1" applyBorder="1" applyAlignment="1">
      <alignment horizontal="center" vertical="center" shrinkToFit="1"/>
    </xf>
    <xf numFmtId="0" fontId="31" fillId="0" borderId="11" xfId="3" applyFont="1" applyBorder="1" applyAlignment="1">
      <alignment horizontal="center" vertical="center" wrapText="1"/>
    </xf>
    <xf numFmtId="0" fontId="1" fillId="0" borderId="11" xfId="3" applyFont="1" applyBorder="1" applyAlignment="1">
      <alignment horizontal="center" vertical="center"/>
    </xf>
    <xf numFmtId="3" fontId="7" fillId="4" borderId="8" xfId="3" applyNumberFormat="1" applyFill="1" applyBorder="1" applyAlignment="1">
      <alignment horizontal="right" shrinkToFit="1"/>
    </xf>
    <xf numFmtId="3" fontId="7" fillId="4" borderId="6" xfId="3" applyNumberFormat="1" applyFill="1" applyBorder="1" applyAlignment="1">
      <alignment horizontal="right" shrinkToFit="1"/>
    </xf>
    <xf numFmtId="0" fontId="7" fillId="0" borderId="37" xfId="3" applyBorder="1" applyAlignment="1">
      <alignment horizontal="left" vertical="center"/>
    </xf>
    <xf numFmtId="0" fontId="7" fillId="0" borderId="39" xfId="3" applyBorder="1" applyAlignment="1">
      <alignment horizontal="left" vertical="center"/>
    </xf>
    <xf numFmtId="0" fontId="1" fillId="2" borderId="8" xfId="3" applyFont="1" applyFill="1" applyBorder="1" applyAlignment="1">
      <alignment horizontal="center" vertical="center" wrapText="1"/>
    </xf>
    <xf numFmtId="0" fontId="1" fillId="2" borderId="6" xfId="3" applyFont="1" applyFill="1" applyBorder="1" applyAlignment="1">
      <alignment horizontal="center" vertical="center" wrapText="1"/>
    </xf>
    <xf numFmtId="0" fontId="1" fillId="2" borderId="7" xfId="3" applyFont="1" applyFill="1" applyBorder="1" applyAlignment="1">
      <alignment horizontal="center" vertical="center" wrapText="1"/>
    </xf>
    <xf numFmtId="0" fontId="1" fillId="3" borderId="8" xfId="3" applyFont="1" applyFill="1" applyBorder="1" applyAlignment="1">
      <alignment horizontal="center" vertical="center" wrapText="1"/>
    </xf>
    <xf numFmtId="0" fontId="1" fillId="3" borderId="6" xfId="3" applyFont="1" applyFill="1" applyBorder="1" applyAlignment="1">
      <alignment horizontal="center" vertical="center" wrapText="1"/>
    </xf>
    <xf numFmtId="0" fontId="1" fillId="3" borderId="7" xfId="3" applyFont="1" applyFill="1" applyBorder="1" applyAlignment="1">
      <alignment horizontal="center" vertical="center" wrapText="1"/>
    </xf>
    <xf numFmtId="0" fontId="1" fillId="0" borderId="8" xfId="3" applyFont="1" applyBorder="1" applyAlignment="1">
      <alignment horizontal="center" vertical="center" shrinkToFit="1"/>
    </xf>
    <xf numFmtId="0" fontId="1" fillId="0" borderId="7" xfId="3" applyFont="1" applyBorder="1" applyAlignment="1">
      <alignment horizontal="center" vertical="center" shrinkToFit="1"/>
    </xf>
    <xf numFmtId="0" fontId="7" fillId="4" borderId="6" xfId="3" applyFill="1" applyBorder="1" applyAlignment="1">
      <alignment horizontal="right" vertical="center"/>
    </xf>
    <xf numFmtId="3" fontId="7" fillId="4" borderId="37" xfId="3" applyNumberFormat="1" applyFill="1" applyBorder="1" applyAlignment="1">
      <alignment horizontal="right" vertical="center"/>
    </xf>
    <xf numFmtId="0" fontId="7" fillId="4" borderId="37" xfId="3" applyFill="1" applyBorder="1" applyAlignment="1">
      <alignment horizontal="right" vertical="center"/>
    </xf>
    <xf numFmtId="0" fontId="25" fillId="0" borderId="13" xfId="3" applyFont="1" applyBorder="1" applyAlignment="1">
      <alignment horizontal="left" vertical="center" wrapText="1"/>
    </xf>
    <xf numFmtId="0" fontId="25" fillId="0" borderId="0" xfId="3" applyFont="1" applyAlignment="1">
      <alignment horizontal="left" vertical="center" wrapText="1"/>
    </xf>
    <xf numFmtId="0" fontId="7" fillId="0" borderId="36" xfId="3" applyBorder="1" applyAlignment="1">
      <alignment horizontal="center" vertical="center" shrinkToFit="1"/>
    </xf>
    <xf numFmtId="0" fontId="7" fillId="0" borderId="37" xfId="3" applyBorder="1" applyAlignment="1">
      <alignment horizontal="center" vertical="center" shrinkToFit="1"/>
    </xf>
    <xf numFmtId="0" fontId="7" fillId="0" borderId="38" xfId="3" applyBorder="1" applyAlignment="1">
      <alignment horizontal="center" vertical="center" shrinkToFit="1"/>
    </xf>
    <xf numFmtId="0" fontId="1" fillId="0" borderId="4" xfId="3" applyFont="1" applyBorder="1" applyAlignment="1">
      <alignment horizontal="center" vertical="center" shrinkToFit="1"/>
    </xf>
    <xf numFmtId="0" fontId="1" fillId="0" borderId="0" xfId="3" applyFont="1" applyAlignment="1">
      <alignment horizontal="center" vertical="center" shrinkToFit="1"/>
    </xf>
    <xf numFmtId="3" fontId="32" fillId="3" borderId="3" xfId="3" applyNumberFormat="1" applyFont="1" applyFill="1" applyBorder="1" applyAlignment="1">
      <alignment horizontal="center" vertical="center" wrapText="1" shrinkToFit="1"/>
    </xf>
    <xf numFmtId="3" fontId="32" fillId="3" borderId="4" xfId="3" applyNumberFormat="1" applyFont="1" applyFill="1" applyBorder="1" applyAlignment="1">
      <alignment horizontal="center" vertical="center" shrinkToFit="1"/>
    </xf>
    <xf numFmtId="3" fontId="32" fillId="3" borderId="5" xfId="3" applyNumberFormat="1" applyFont="1" applyFill="1" applyBorder="1" applyAlignment="1">
      <alignment horizontal="center" vertical="center" shrinkToFit="1"/>
    </xf>
    <xf numFmtId="3" fontId="32" fillId="3" borderId="9" xfId="3" applyNumberFormat="1" applyFont="1" applyFill="1" applyBorder="1" applyAlignment="1">
      <alignment horizontal="center" vertical="center" shrinkToFit="1"/>
    </xf>
    <xf numFmtId="3" fontId="32" fillId="3" borderId="1" xfId="3" applyNumberFormat="1" applyFont="1" applyFill="1" applyBorder="1" applyAlignment="1">
      <alignment horizontal="center" vertical="center" shrinkToFit="1"/>
    </xf>
    <xf numFmtId="3" fontId="32" fillId="3" borderId="10" xfId="3" applyNumberFormat="1" applyFont="1" applyFill="1" applyBorder="1" applyAlignment="1">
      <alignment horizontal="center" vertical="center" shrinkToFit="1"/>
    </xf>
    <xf numFmtId="3" fontId="1" fillId="4" borderId="3" xfId="3" applyNumberFormat="1" applyFont="1" applyFill="1" applyBorder="1" applyAlignment="1">
      <alignment horizontal="right" vertical="center" shrinkToFit="1"/>
    </xf>
    <xf numFmtId="3" fontId="1" fillId="4" borderId="4" xfId="3" applyNumberFormat="1" applyFont="1" applyFill="1" applyBorder="1" applyAlignment="1">
      <alignment horizontal="right" vertical="center" shrinkToFit="1"/>
    </xf>
    <xf numFmtId="3" fontId="1" fillId="4" borderId="9" xfId="3" applyNumberFormat="1" applyFont="1" applyFill="1" applyBorder="1" applyAlignment="1">
      <alignment horizontal="right" vertical="center" shrinkToFit="1"/>
    </xf>
    <xf numFmtId="3" fontId="1" fillId="4" borderId="1" xfId="3" applyNumberFormat="1" applyFont="1" applyFill="1" applyBorder="1" applyAlignment="1">
      <alignment horizontal="right" vertical="center" shrinkToFit="1"/>
    </xf>
    <xf numFmtId="0" fontId="1" fillId="0" borderId="5" xfId="3" applyFont="1" applyBorder="1" applyAlignment="1">
      <alignment horizontal="center"/>
    </xf>
    <xf numFmtId="0" fontId="1" fillId="0" borderId="10" xfId="3" applyFont="1" applyBorder="1" applyAlignment="1">
      <alignment horizontal="center"/>
    </xf>
    <xf numFmtId="0" fontId="1" fillId="3" borderId="8" xfId="3" applyFont="1" applyFill="1" applyBorder="1" applyAlignment="1">
      <alignment horizontal="right" vertical="center" shrinkToFit="1"/>
    </xf>
    <xf numFmtId="0" fontId="1" fillId="3" borderId="6" xfId="3" applyFont="1" applyFill="1" applyBorder="1" applyAlignment="1">
      <alignment horizontal="right" vertical="center" shrinkToFit="1"/>
    </xf>
    <xf numFmtId="0" fontId="1" fillId="3" borderId="7" xfId="3" applyFont="1" applyFill="1" applyBorder="1" applyAlignment="1">
      <alignment horizontal="right" vertical="center" shrinkToFit="1"/>
    </xf>
    <xf numFmtId="0" fontId="4" fillId="0" borderId="0" xfId="3" applyFont="1" applyAlignment="1">
      <alignment horizontal="left" vertical="center"/>
    </xf>
    <xf numFmtId="0" fontId="18" fillId="5" borderId="15" xfId="3" applyFont="1" applyFill="1" applyBorder="1" applyAlignment="1">
      <alignment horizontal="right" vertical="center"/>
    </xf>
    <xf numFmtId="0" fontId="18" fillId="5" borderId="16" xfId="3" applyFont="1" applyFill="1" applyBorder="1" applyAlignment="1">
      <alignment horizontal="right" vertical="center"/>
    </xf>
    <xf numFmtId="0" fontId="18" fillId="5" borderId="18" xfId="3" applyFont="1" applyFill="1" applyBorder="1" applyAlignment="1">
      <alignment horizontal="right" vertical="center"/>
    </xf>
    <xf numFmtId="0" fontId="18" fillId="5" borderId="19" xfId="3" applyFont="1" applyFill="1" applyBorder="1" applyAlignment="1">
      <alignment horizontal="right" vertical="center"/>
    </xf>
    <xf numFmtId="0" fontId="18" fillId="0" borderId="16" xfId="3" applyFont="1" applyBorder="1" applyAlignment="1">
      <alignment horizontal="left" vertical="center"/>
    </xf>
    <xf numFmtId="0" fontId="18" fillId="0" borderId="19" xfId="3" applyFont="1" applyBorder="1" applyAlignment="1">
      <alignment horizontal="left" vertical="center"/>
    </xf>
    <xf numFmtId="3" fontId="18" fillId="5" borderId="28" xfId="3" applyNumberFormat="1" applyFont="1" applyFill="1" applyBorder="1" applyAlignment="1">
      <alignment horizontal="right" vertical="center"/>
    </xf>
    <xf numFmtId="0" fontId="18" fillId="5" borderId="29" xfId="3" applyFont="1" applyFill="1" applyBorder="1" applyAlignment="1">
      <alignment horizontal="right" vertical="center"/>
    </xf>
    <xf numFmtId="0" fontId="18" fillId="0" borderId="17" xfId="3" applyFont="1" applyBorder="1" applyAlignment="1">
      <alignment horizontal="center" vertical="center"/>
    </xf>
    <xf numFmtId="0" fontId="18" fillId="0" borderId="20" xfId="3" applyFont="1" applyBorder="1" applyAlignment="1">
      <alignment horizontal="center" vertical="center"/>
    </xf>
    <xf numFmtId="0" fontId="1" fillId="2" borderId="8" xfId="3" applyFont="1" applyFill="1" applyBorder="1" applyAlignment="1">
      <alignment horizontal="right" vertical="center" shrinkToFit="1"/>
    </xf>
    <xf numFmtId="0" fontId="1" fillId="2" borderId="6" xfId="3" applyFont="1" applyFill="1" applyBorder="1" applyAlignment="1">
      <alignment horizontal="right" vertical="center" shrinkToFit="1"/>
    </xf>
    <xf numFmtId="0" fontId="1" fillId="2" borderId="7" xfId="3" applyFont="1" applyFill="1" applyBorder="1" applyAlignment="1">
      <alignment horizontal="right" vertical="center" shrinkToFit="1"/>
    </xf>
    <xf numFmtId="0" fontId="7" fillId="0" borderId="2" xfId="3" applyBorder="1" applyAlignment="1">
      <alignment horizontal="center" vertical="center" shrinkToFit="1"/>
    </xf>
    <xf numFmtId="0" fontId="7" fillId="0" borderId="12" xfId="3" applyBorder="1" applyAlignment="1">
      <alignment horizontal="center" vertical="center" shrinkToFit="1"/>
    </xf>
    <xf numFmtId="0" fontId="27" fillId="2" borderId="3" xfId="3" applyFont="1" applyFill="1" applyBorder="1" applyAlignment="1">
      <alignment horizontal="center" vertical="center" wrapText="1" shrinkToFit="1"/>
    </xf>
    <xf numFmtId="0" fontId="27" fillId="2" borderId="4" xfId="3" applyFont="1" applyFill="1" applyBorder="1" applyAlignment="1">
      <alignment horizontal="center" vertical="center" shrinkToFit="1"/>
    </xf>
    <xf numFmtId="0" fontId="27" fillId="2" borderId="5" xfId="3" applyFont="1" applyFill="1" applyBorder="1" applyAlignment="1">
      <alignment horizontal="center" vertical="center" shrinkToFit="1"/>
    </xf>
    <xf numFmtId="0" fontId="27" fillId="2" borderId="9" xfId="3" applyFont="1" applyFill="1" applyBorder="1" applyAlignment="1">
      <alignment horizontal="center" vertical="center" shrinkToFit="1"/>
    </xf>
    <xf numFmtId="0" fontId="27" fillId="2" borderId="1" xfId="3" applyFont="1" applyFill="1" applyBorder="1" applyAlignment="1">
      <alignment horizontal="center" vertical="center" shrinkToFit="1"/>
    </xf>
    <xf numFmtId="0" fontId="27" fillId="2" borderId="10" xfId="3" applyFont="1" applyFill="1" applyBorder="1" applyAlignment="1">
      <alignment horizontal="center" vertical="center" shrinkToFit="1"/>
    </xf>
    <xf numFmtId="0" fontId="1" fillId="0" borderId="5" xfId="3" applyFont="1" applyBorder="1" applyAlignment="1">
      <alignment horizontal="center" vertical="center" shrinkToFit="1"/>
    </xf>
    <xf numFmtId="0" fontId="1" fillId="0" borderId="10" xfId="3" applyFont="1" applyBorder="1" applyAlignment="1">
      <alignment horizontal="center" vertical="center" shrinkToFit="1"/>
    </xf>
    <xf numFmtId="0" fontId="7" fillId="0" borderId="11" xfId="3" applyBorder="1" applyAlignment="1">
      <alignment horizontal="center" vertical="center" wrapText="1"/>
    </xf>
    <xf numFmtId="3" fontId="5" fillId="3" borderId="3" xfId="3" applyNumberFormat="1" applyFont="1" applyFill="1" applyBorder="1" applyAlignment="1">
      <alignment horizontal="center" vertical="center" wrapText="1" shrinkToFit="1"/>
    </xf>
    <xf numFmtId="3" fontId="5" fillId="3" borderId="4" xfId="3" applyNumberFormat="1" applyFont="1" applyFill="1" applyBorder="1" applyAlignment="1">
      <alignment horizontal="center" vertical="center" shrinkToFit="1"/>
    </xf>
    <xf numFmtId="3" fontId="5" fillId="3" borderId="5" xfId="3" applyNumberFormat="1" applyFont="1" applyFill="1" applyBorder="1" applyAlignment="1">
      <alignment horizontal="center" vertical="center" shrinkToFit="1"/>
    </xf>
    <xf numFmtId="3" fontId="5" fillId="3" borderId="9" xfId="3" applyNumberFormat="1" applyFont="1" applyFill="1" applyBorder="1" applyAlignment="1">
      <alignment horizontal="center" vertical="center" shrinkToFit="1"/>
    </xf>
    <xf numFmtId="3" fontId="5" fillId="3" borderId="1" xfId="3" applyNumberFormat="1" applyFont="1" applyFill="1" applyBorder="1" applyAlignment="1">
      <alignment horizontal="center" vertical="center" shrinkToFit="1"/>
    </xf>
    <xf numFmtId="3" fontId="5" fillId="3" borderId="10" xfId="3" applyNumberFormat="1" applyFont="1" applyFill="1" applyBorder="1" applyAlignment="1">
      <alignment horizontal="center" vertical="center" shrinkToFit="1"/>
    </xf>
    <xf numFmtId="0" fontId="8" fillId="2" borderId="3" xfId="3" applyFont="1" applyFill="1" applyBorder="1" applyAlignment="1">
      <alignment horizontal="center" vertical="center" wrapText="1" shrinkToFit="1"/>
    </xf>
    <xf numFmtId="0" fontId="8" fillId="2" borderId="4" xfId="3" applyFont="1" applyFill="1" applyBorder="1" applyAlignment="1">
      <alignment horizontal="center" vertical="center" shrinkToFit="1"/>
    </xf>
    <xf numFmtId="0" fontId="8" fillId="2" borderId="5" xfId="3" applyFont="1" applyFill="1" applyBorder="1" applyAlignment="1">
      <alignment horizontal="center" vertical="center" shrinkToFit="1"/>
    </xf>
    <xf numFmtId="0" fontId="8" fillId="2" borderId="9"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0" xfId="3" applyFont="1" applyFill="1" applyBorder="1" applyAlignment="1">
      <alignment horizontal="center" vertical="center" shrinkToFit="1"/>
    </xf>
    <xf numFmtId="0" fontId="33" fillId="0" borderId="0" xfId="3" applyFont="1" applyAlignment="1">
      <alignment horizontal="left"/>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20">
    <dxf>
      <fill>
        <patternFill patternType="gray0625"/>
      </fill>
    </dxf>
    <dxf>
      <fill>
        <patternFill patternType="gray0625"/>
      </fill>
    </dxf>
    <dxf>
      <fill>
        <patternFill>
          <bgColor rgb="FFFF66CC"/>
        </patternFill>
      </fill>
    </dxf>
    <dxf>
      <fill>
        <patternFill>
          <bgColor rgb="FFFF66CC"/>
        </patternFill>
      </fill>
    </dxf>
    <dxf>
      <fill>
        <patternFill patternType="gray0625"/>
      </fill>
    </dxf>
    <dxf>
      <fill>
        <patternFill>
          <bgColor theme="5" tint="0.79998168889431442"/>
        </patternFill>
      </fill>
    </dxf>
    <dxf>
      <fill>
        <patternFill>
          <bgColor theme="4" tint="0.79998168889431442"/>
        </patternFill>
      </fill>
    </dxf>
    <dxf>
      <fill>
        <patternFill patternType="gray0625"/>
      </fill>
    </dxf>
    <dxf>
      <fill>
        <patternFill patternType="gray0625"/>
      </fill>
    </dxf>
    <dxf>
      <fill>
        <patternFill>
          <bgColor rgb="FFFF66CC"/>
        </patternFill>
      </fill>
    </dxf>
    <dxf>
      <fill>
        <patternFill>
          <bgColor rgb="FFFF66CC"/>
        </patternFill>
      </fill>
    </dxf>
    <dxf>
      <fill>
        <patternFill patternType="gray0625"/>
      </fill>
    </dxf>
    <dxf>
      <fill>
        <patternFill>
          <bgColor theme="5" tint="0.79998168889431442"/>
        </patternFill>
      </fill>
    </dxf>
    <dxf>
      <fill>
        <patternFill>
          <bgColor theme="4" tint="0.79998168889431442"/>
        </patternFill>
      </fill>
    </dxf>
    <dxf>
      <fill>
        <patternFill>
          <bgColor theme="7" tint="0.79998168889431442"/>
        </patternFill>
      </fill>
    </dxf>
    <dxf>
      <fill>
        <patternFill patternType="gray0625"/>
      </fill>
    </dxf>
    <dxf>
      <fill>
        <patternFill patternType="gray0625"/>
      </fill>
    </dxf>
    <dxf>
      <font>
        <color theme="1"/>
      </font>
      <fill>
        <patternFill>
          <bgColor rgb="FFFFC7CE"/>
        </patternFill>
      </fill>
    </dxf>
    <dxf>
      <fill>
        <patternFill patternType="gray0625"/>
      </fill>
    </dxf>
    <dxf>
      <fill>
        <patternFill patternType="gray0625"/>
      </fill>
    </dxf>
  </dxfs>
  <tableStyles count="0" defaultTableStyle="TableStyleMedium2" defaultPivotStyle="PivotStyleLight16"/>
  <colors>
    <mruColors>
      <color rgb="FFFFFF99"/>
      <color rgb="FF99FF66"/>
      <color rgb="FFCCFF99"/>
      <color rgb="FFFF66CC"/>
      <color rgb="FFFF66FF"/>
      <color rgb="FFFF99CC"/>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42"/>
  <sheetViews>
    <sheetView view="pageBreakPreview" zoomScale="90" zoomScaleNormal="100" zoomScaleSheetLayoutView="90" workbookViewId="0">
      <selection sqref="A1:AX1"/>
    </sheetView>
  </sheetViews>
  <sheetFormatPr defaultColWidth="2.6640625" defaultRowHeight="13.2" x14ac:dyDescent="0.2"/>
  <cols>
    <col min="1" max="1" width="5.6640625" style="1" customWidth="1"/>
    <col min="2" max="9" width="2.6640625" style="1" customWidth="1"/>
    <col min="10" max="16" width="3.109375" style="1" customWidth="1"/>
    <col min="17" max="17" width="3.21875" style="1" customWidth="1"/>
    <col min="18" max="54" width="3.109375" style="1" customWidth="1"/>
    <col min="55" max="58" width="2.6640625" style="1"/>
    <col min="59" max="59" width="1.6640625" style="49" customWidth="1"/>
    <col min="60" max="259" width="2.6640625" style="1"/>
    <col min="260" max="270" width="2.6640625" style="1" customWidth="1"/>
    <col min="271" max="277" width="3.109375" style="1" customWidth="1"/>
    <col min="278" max="278" width="3.21875" style="1" customWidth="1"/>
    <col min="279" max="310" width="3.109375" style="1" customWidth="1"/>
    <col min="311" max="515" width="2.6640625" style="1"/>
    <col min="516" max="526" width="2.6640625" style="1" customWidth="1"/>
    <col min="527" max="533" width="3.109375" style="1" customWidth="1"/>
    <col min="534" max="534" width="3.21875" style="1" customWidth="1"/>
    <col min="535" max="566" width="3.109375" style="1" customWidth="1"/>
    <col min="567" max="771" width="2.6640625" style="1"/>
    <col min="772" max="782" width="2.6640625" style="1" customWidth="1"/>
    <col min="783" max="789" width="3.109375" style="1" customWidth="1"/>
    <col min="790" max="790" width="3.21875" style="1" customWidth="1"/>
    <col min="791" max="822" width="3.109375" style="1" customWidth="1"/>
    <col min="823" max="1027" width="2.6640625" style="1"/>
    <col min="1028" max="1038" width="2.6640625" style="1" customWidth="1"/>
    <col min="1039" max="1045" width="3.109375" style="1" customWidth="1"/>
    <col min="1046" max="1046" width="3.21875" style="1" customWidth="1"/>
    <col min="1047" max="1078" width="3.109375" style="1" customWidth="1"/>
    <col min="1079" max="1283" width="2.6640625" style="1"/>
    <col min="1284" max="1294" width="2.6640625" style="1" customWidth="1"/>
    <col min="1295" max="1301" width="3.109375" style="1" customWidth="1"/>
    <col min="1302" max="1302" width="3.21875" style="1" customWidth="1"/>
    <col min="1303" max="1334" width="3.109375" style="1" customWidth="1"/>
    <col min="1335" max="1539" width="2.6640625" style="1"/>
    <col min="1540" max="1550" width="2.6640625" style="1" customWidth="1"/>
    <col min="1551" max="1557" width="3.109375" style="1" customWidth="1"/>
    <col min="1558" max="1558" width="3.21875" style="1" customWidth="1"/>
    <col min="1559" max="1590" width="3.109375" style="1" customWidth="1"/>
    <col min="1591" max="1795" width="2.6640625" style="1"/>
    <col min="1796" max="1806" width="2.6640625" style="1" customWidth="1"/>
    <col min="1807" max="1813" width="3.109375" style="1" customWidth="1"/>
    <col min="1814" max="1814" width="3.21875" style="1" customWidth="1"/>
    <col min="1815" max="1846" width="3.109375" style="1" customWidth="1"/>
    <col min="1847" max="2051" width="2.6640625" style="1"/>
    <col min="2052" max="2062" width="2.6640625" style="1" customWidth="1"/>
    <col min="2063" max="2069" width="3.109375" style="1" customWidth="1"/>
    <col min="2070" max="2070" width="3.21875" style="1" customWidth="1"/>
    <col min="2071" max="2102" width="3.109375" style="1" customWidth="1"/>
    <col min="2103" max="2307" width="2.6640625" style="1"/>
    <col min="2308" max="2318" width="2.6640625" style="1" customWidth="1"/>
    <col min="2319" max="2325" width="3.109375" style="1" customWidth="1"/>
    <col min="2326" max="2326" width="3.21875" style="1" customWidth="1"/>
    <col min="2327" max="2358" width="3.109375" style="1" customWidth="1"/>
    <col min="2359" max="2563" width="2.6640625" style="1"/>
    <col min="2564" max="2574" width="2.6640625" style="1" customWidth="1"/>
    <col min="2575" max="2581" width="3.109375" style="1" customWidth="1"/>
    <col min="2582" max="2582" width="3.21875" style="1" customWidth="1"/>
    <col min="2583" max="2614" width="3.109375" style="1" customWidth="1"/>
    <col min="2615" max="2819" width="2.6640625" style="1"/>
    <col min="2820" max="2830" width="2.6640625" style="1" customWidth="1"/>
    <col min="2831" max="2837" width="3.109375" style="1" customWidth="1"/>
    <col min="2838" max="2838" width="3.21875" style="1" customWidth="1"/>
    <col min="2839" max="2870" width="3.109375" style="1" customWidth="1"/>
    <col min="2871" max="3075" width="2.6640625" style="1"/>
    <col min="3076" max="3086" width="2.6640625" style="1" customWidth="1"/>
    <col min="3087" max="3093" width="3.109375" style="1" customWidth="1"/>
    <col min="3094" max="3094" width="3.21875" style="1" customWidth="1"/>
    <col min="3095" max="3126" width="3.109375" style="1" customWidth="1"/>
    <col min="3127" max="3331" width="2.6640625" style="1"/>
    <col min="3332" max="3342" width="2.6640625" style="1" customWidth="1"/>
    <col min="3343" max="3349" width="3.109375" style="1" customWidth="1"/>
    <col min="3350" max="3350" width="3.21875" style="1" customWidth="1"/>
    <col min="3351" max="3382" width="3.109375" style="1" customWidth="1"/>
    <col min="3383" max="3587" width="2.6640625" style="1"/>
    <col min="3588" max="3598" width="2.6640625" style="1" customWidth="1"/>
    <col min="3599" max="3605" width="3.109375" style="1" customWidth="1"/>
    <col min="3606" max="3606" width="3.21875" style="1" customWidth="1"/>
    <col min="3607" max="3638" width="3.109375" style="1" customWidth="1"/>
    <col min="3639" max="3843" width="2.6640625" style="1"/>
    <col min="3844" max="3854" width="2.6640625" style="1" customWidth="1"/>
    <col min="3855" max="3861" width="3.109375" style="1" customWidth="1"/>
    <col min="3862" max="3862" width="3.21875" style="1" customWidth="1"/>
    <col min="3863" max="3894" width="3.109375" style="1" customWidth="1"/>
    <col min="3895" max="4099" width="2.6640625" style="1"/>
    <col min="4100" max="4110" width="2.6640625" style="1" customWidth="1"/>
    <col min="4111" max="4117" width="3.109375" style="1" customWidth="1"/>
    <col min="4118" max="4118" width="3.21875" style="1" customWidth="1"/>
    <col min="4119" max="4150" width="3.109375" style="1" customWidth="1"/>
    <col min="4151" max="4355" width="2.6640625" style="1"/>
    <col min="4356" max="4366" width="2.6640625" style="1" customWidth="1"/>
    <col min="4367" max="4373" width="3.109375" style="1" customWidth="1"/>
    <col min="4374" max="4374" width="3.21875" style="1" customWidth="1"/>
    <col min="4375" max="4406" width="3.109375" style="1" customWidth="1"/>
    <col min="4407" max="4611" width="2.6640625" style="1"/>
    <col min="4612" max="4622" width="2.6640625" style="1" customWidth="1"/>
    <col min="4623" max="4629" width="3.109375" style="1" customWidth="1"/>
    <col min="4630" max="4630" width="3.21875" style="1" customWidth="1"/>
    <col min="4631" max="4662" width="3.109375" style="1" customWidth="1"/>
    <col min="4663" max="4867" width="2.6640625" style="1"/>
    <col min="4868" max="4878" width="2.6640625" style="1" customWidth="1"/>
    <col min="4879" max="4885" width="3.109375" style="1" customWidth="1"/>
    <col min="4886" max="4886" width="3.21875" style="1" customWidth="1"/>
    <col min="4887" max="4918" width="3.109375" style="1" customWidth="1"/>
    <col min="4919" max="5123" width="2.6640625" style="1"/>
    <col min="5124" max="5134" width="2.6640625" style="1" customWidth="1"/>
    <col min="5135" max="5141" width="3.109375" style="1" customWidth="1"/>
    <col min="5142" max="5142" width="3.21875" style="1" customWidth="1"/>
    <col min="5143" max="5174" width="3.109375" style="1" customWidth="1"/>
    <col min="5175" max="5379" width="2.6640625" style="1"/>
    <col min="5380" max="5390" width="2.6640625" style="1" customWidth="1"/>
    <col min="5391" max="5397" width="3.109375" style="1" customWidth="1"/>
    <col min="5398" max="5398" width="3.21875" style="1" customWidth="1"/>
    <col min="5399" max="5430" width="3.109375" style="1" customWidth="1"/>
    <col min="5431" max="5635" width="2.6640625" style="1"/>
    <col min="5636" max="5646" width="2.6640625" style="1" customWidth="1"/>
    <col min="5647" max="5653" width="3.109375" style="1" customWidth="1"/>
    <col min="5654" max="5654" width="3.21875" style="1" customWidth="1"/>
    <col min="5655" max="5686" width="3.109375" style="1" customWidth="1"/>
    <col min="5687" max="5891" width="2.6640625" style="1"/>
    <col min="5892" max="5902" width="2.6640625" style="1" customWidth="1"/>
    <col min="5903" max="5909" width="3.109375" style="1" customWidth="1"/>
    <col min="5910" max="5910" width="3.21875" style="1" customWidth="1"/>
    <col min="5911" max="5942" width="3.109375" style="1" customWidth="1"/>
    <col min="5943" max="6147" width="2.6640625" style="1"/>
    <col min="6148" max="6158" width="2.6640625" style="1" customWidth="1"/>
    <col min="6159" max="6165" width="3.109375" style="1" customWidth="1"/>
    <col min="6166" max="6166" width="3.21875" style="1" customWidth="1"/>
    <col min="6167" max="6198" width="3.109375" style="1" customWidth="1"/>
    <col min="6199" max="6403" width="2.6640625" style="1"/>
    <col min="6404" max="6414" width="2.6640625" style="1" customWidth="1"/>
    <col min="6415" max="6421" width="3.109375" style="1" customWidth="1"/>
    <col min="6422" max="6422" width="3.21875" style="1" customWidth="1"/>
    <col min="6423" max="6454" width="3.109375" style="1" customWidth="1"/>
    <col min="6455" max="6659" width="2.6640625" style="1"/>
    <col min="6660" max="6670" width="2.6640625" style="1" customWidth="1"/>
    <col min="6671" max="6677" width="3.109375" style="1" customWidth="1"/>
    <col min="6678" max="6678" width="3.21875" style="1" customWidth="1"/>
    <col min="6679" max="6710" width="3.109375" style="1" customWidth="1"/>
    <col min="6711" max="6915" width="2.6640625" style="1"/>
    <col min="6916" max="6926" width="2.6640625" style="1" customWidth="1"/>
    <col min="6927" max="6933" width="3.109375" style="1" customWidth="1"/>
    <col min="6934" max="6934" width="3.21875" style="1" customWidth="1"/>
    <col min="6935" max="6966" width="3.109375" style="1" customWidth="1"/>
    <col min="6967" max="7171" width="2.6640625" style="1"/>
    <col min="7172" max="7182" width="2.6640625" style="1" customWidth="1"/>
    <col min="7183" max="7189" width="3.109375" style="1" customWidth="1"/>
    <col min="7190" max="7190" width="3.21875" style="1" customWidth="1"/>
    <col min="7191" max="7222" width="3.109375" style="1" customWidth="1"/>
    <col min="7223" max="7427" width="2.6640625" style="1"/>
    <col min="7428" max="7438" width="2.6640625" style="1" customWidth="1"/>
    <col min="7439" max="7445" width="3.109375" style="1" customWidth="1"/>
    <col min="7446" max="7446" width="3.21875" style="1" customWidth="1"/>
    <col min="7447" max="7478" width="3.109375" style="1" customWidth="1"/>
    <col min="7479" max="7683" width="2.6640625" style="1"/>
    <col min="7684" max="7694" width="2.6640625" style="1" customWidth="1"/>
    <col min="7695" max="7701" width="3.109375" style="1" customWidth="1"/>
    <col min="7702" max="7702" width="3.21875" style="1" customWidth="1"/>
    <col min="7703" max="7734" width="3.109375" style="1" customWidth="1"/>
    <col min="7735" max="7939" width="2.6640625" style="1"/>
    <col min="7940" max="7950" width="2.6640625" style="1" customWidth="1"/>
    <col min="7951" max="7957" width="3.109375" style="1" customWidth="1"/>
    <col min="7958" max="7958" width="3.21875" style="1" customWidth="1"/>
    <col min="7959" max="7990" width="3.109375" style="1" customWidth="1"/>
    <col min="7991" max="8195" width="2.6640625" style="1"/>
    <col min="8196" max="8206" width="2.6640625" style="1" customWidth="1"/>
    <col min="8207" max="8213" width="3.109375" style="1" customWidth="1"/>
    <col min="8214" max="8214" width="3.21875" style="1" customWidth="1"/>
    <col min="8215" max="8246" width="3.109375" style="1" customWidth="1"/>
    <col min="8247" max="8451" width="2.6640625" style="1"/>
    <col min="8452" max="8462" width="2.6640625" style="1" customWidth="1"/>
    <col min="8463" max="8469" width="3.109375" style="1" customWidth="1"/>
    <col min="8470" max="8470" width="3.21875" style="1" customWidth="1"/>
    <col min="8471" max="8502" width="3.109375" style="1" customWidth="1"/>
    <col min="8503" max="8707" width="2.6640625" style="1"/>
    <col min="8708" max="8718" width="2.6640625" style="1" customWidth="1"/>
    <col min="8719" max="8725" width="3.109375" style="1" customWidth="1"/>
    <col min="8726" max="8726" width="3.21875" style="1" customWidth="1"/>
    <col min="8727" max="8758" width="3.109375" style="1" customWidth="1"/>
    <col min="8759" max="8963" width="2.6640625" style="1"/>
    <col min="8964" max="8974" width="2.6640625" style="1" customWidth="1"/>
    <col min="8975" max="8981" width="3.109375" style="1" customWidth="1"/>
    <col min="8982" max="8982" width="3.21875" style="1" customWidth="1"/>
    <col min="8983" max="9014" width="3.109375" style="1" customWidth="1"/>
    <col min="9015" max="9219" width="2.6640625" style="1"/>
    <col min="9220" max="9230" width="2.6640625" style="1" customWidth="1"/>
    <col min="9231" max="9237" width="3.109375" style="1" customWidth="1"/>
    <col min="9238" max="9238" width="3.21875" style="1" customWidth="1"/>
    <col min="9239" max="9270" width="3.109375" style="1" customWidth="1"/>
    <col min="9271" max="9475" width="2.6640625" style="1"/>
    <col min="9476" max="9486" width="2.6640625" style="1" customWidth="1"/>
    <col min="9487" max="9493" width="3.109375" style="1" customWidth="1"/>
    <col min="9494" max="9494" width="3.21875" style="1" customWidth="1"/>
    <col min="9495" max="9526" width="3.109375" style="1" customWidth="1"/>
    <col min="9527" max="9731" width="2.6640625" style="1"/>
    <col min="9732" max="9742" width="2.6640625" style="1" customWidth="1"/>
    <col min="9743" max="9749" width="3.109375" style="1" customWidth="1"/>
    <col min="9750" max="9750" width="3.21875" style="1" customWidth="1"/>
    <col min="9751" max="9782" width="3.109375" style="1" customWidth="1"/>
    <col min="9783" max="9987" width="2.6640625" style="1"/>
    <col min="9988" max="9998" width="2.6640625" style="1" customWidth="1"/>
    <col min="9999" max="10005" width="3.109375" style="1" customWidth="1"/>
    <col min="10006" max="10006" width="3.21875" style="1" customWidth="1"/>
    <col min="10007" max="10038" width="3.109375" style="1" customWidth="1"/>
    <col min="10039" max="10243" width="2.6640625" style="1"/>
    <col min="10244" max="10254" width="2.6640625" style="1" customWidth="1"/>
    <col min="10255" max="10261" width="3.109375" style="1" customWidth="1"/>
    <col min="10262" max="10262" width="3.21875" style="1" customWidth="1"/>
    <col min="10263" max="10294" width="3.109375" style="1" customWidth="1"/>
    <col min="10295" max="10499" width="2.6640625" style="1"/>
    <col min="10500" max="10510" width="2.6640625" style="1" customWidth="1"/>
    <col min="10511" max="10517" width="3.109375" style="1" customWidth="1"/>
    <col min="10518" max="10518" width="3.21875" style="1" customWidth="1"/>
    <col min="10519" max="10550" width="3.109375" style="1" customWidth="1"/>
    <col min="10551" max="10755" width="2.6640625" style="1"/>
    <col min="10756" max="10766" width="2.6640625" style="1" customWidth="1"/>
    <col min="10767" max="10773" width="3.109375" style="1" customWidth="1"/>
    <col min="10774" max="10774" width="3.21875" style="1" customWidth="1"/>
    <col min="10775" max="10806" width="3.109375" style="1" customWidth="1"/>
    <col min="10807" max="11011" width="2.6640625" style="1"/>
    <col min="11012" max="11022" width="2.6640625" style="1" customWidth="1"/>
    <col min="11023" max="11029" width="3.109375" style="1" customWidth="1"/>
    <col min="11030" max="11030" width="3.21875" style="1" customWidth="1"/>
    <col min="11031" max="11062" width="3.109375" style="1" customWidth="1"/>
    <col min="11063" max="11267" width="2.6640625" style="1"/>
    <col min="11268" max="11278" width="2.6640625" style="1" customWidth="1"/>
    <col min="11279" max="11285" width="3.109375" style="1" customWidth="1"/>
    <col min="11286" max="11286" width="3.21875" style="1" customWidth="1"/>
    <col min="11287" max="11318" width="3.109375" style="1" customWidth="1"/>
    <col min="11319" max="11523" width="2.6640625" style="1"/>
    <col min="11524" max="11534" width="2.6640625" style="1" customWidth="1"/>
    <col min="11535" max="11541" width="3.109375" style="1" customWidth="1"/>
    <col min="11542" max="11542" width="3.21875" style="1" customWidth="1"/>
    <col min="11543" max="11574" width="3.109375" style="1" customWidth="1"/>
    <col min="11575" max="11779" width="2.6640625" style="1"/>
    <col min="11780" max="11790" width="2.6640625" style="1" customWidth="1"/>
    <col min="11791" max="11797" width="3.109375" style="1" customWidth="1"/>
    <col min="11798" max="11798" width="3.21875" style="1" customWidth="1"/>
    <col min="11799" max="11830" width="3.109375" style="1" customWidth="1"/>
    <col min="11831" max="12035" width="2.6640625" style="1"/>
    <col min="12036" max="12046" width="2.6640625" style="1" customWidth="1"/>
    <col min="12047" max="12053" width="3.109375" style="1" customWidth="1"/>
    <col min="12054" max="12054" width="3.21875" style="1" customWidth="1"/>
    <col min="12055" max="12086" width="3.109375" style="1" customWidth="1"/>
    <col min="12087" max="12291" width="2.6640625" style="1"/>
    <col min="12292" max="12302" width="2.6640625" style="1" customWidth="1"/>
    <col min="12303" max="12309" width="3.109375" style="1" customWidth="1"/>
    <col min="12310" max="12310" width="3.21875" style="1" customWidth="1"/>
    <col min="12311" max="12342" width="3.109375" style="1" customWidth="1"/>
    <col min="12343" max="12547" width="2.6640625" style="1"/>
    <col min="12548" max="12558" width="2.6640625" style="1" customWidth="1"/>
    <col min="12559" max="12565" width="3.109375" style="1" customWidth="1"/>
    <col min="12566" max="12566" width="3.21875" style="1" customWidth="1"/>
    <col min="12567" max="12598" width="3.109375" style="1" customWidth="1"/>
    <col min="12599" max="12803" width="2.6640625" style="1"/>
    <col min="12804" max="12814" width="2.6640625" style="1" customWidth="1"/>
    <col min="12815" max="12821" width="3.109375" style="1" customWidth="1"/>
    <col min="12822" max="12822" width="3.21875" style="1" customWidth="1"/>
    <col min="12823" max="12854" width="3.109375" style="1" customWidth="1"/>
    <col min="12855" max="13059" width="2.6640625" style="1"/>
    <col min="13060" max="13070" width="2.6640625" style="1" customWidth="1"/>
    <col min="13071" max="13077" width="3.109375" style="1" customWidth="1"/>
    <col min="13078" max="13078" width="3.21875" style="1" customWidth="1"/>
    <col min="13079" max="13110" width="3.109375" style="1" customWidth="1"/>
    <col min="13111" max="13315" width="2.6640625" style="1"/>
    <col min="13316" max="13326" width="2.6640625" style="1" customWidth="1"/>
    <col min="13327" max="13333" width="3.109375" style="1" customWidth="1"/>
    <col min="13334" max="13334" width="3.21875" style="1" customWidth="1"/>
    <col min="13335" max="13366" width="3.109375" style="1" customWidth="1"/>
    <col min="13367" max="13571" width="2.6640625" style="1"/>
    <col min="13572" max="13582" width="2.6640625" style="1" customWidth="1"/>
    <col min="13583" max="13589" width="3.109375" style="1" customWidth="1"/>
    <col min="13590" max="13590" width="3.21875" style="1" customWidth="1"/>
    <col min="13591" max="13622" width="3.109375" style="1" customWidth="1"/>
    <col min="13623" max="13827" width="2.6640625" style="1"/>
    <col min="13828" max="13838" width="2.6640625" style="1" customWidth="1"/>
    <col min="13839" max="13845" width="3.109375" style="1" customWidth="1"/>
    <col min="13846" max="13846" width="3.21875" style="1" customWidth="1"/>
    <col min="13847" max="13878" width="3.109375" style="1" customWidth="1"/>
    <col min="13879" max="14083" width="2.6640625" style="1"/>
    <col min="14084" max="14094" width="2.6640625" style="1" customWidth="1"/>
    <col min="14095" max="14101" width="3.109375" style="1" customWidth="1"/>
    <col min="14102" max="14102" width="3.21875" style="1" customWidth="1"/>
    <col min="14103" max="14134" width="3.109375" style="1" customWidth="1"/>
    <col min="14135" max="14339" width="2.6640625" style="1"/>
    <col min="14340" max="14350" width="2.6640625" style="1" customWidth="1"/>
    <col min="14351" max="14357" width="3.109375" style="1" customWidth="1"/>
    <col min="14358" max="14358" width="3.21875" style="1" customWidth="1"/>
    <col min="14359" max="14390" width="3.109375" style="1" customWidth="1"/>
    <col min="14391" max="14595" width="2.6640625" style="1"/>
    <col min="14596" max="14606" width="2.6640625" style="1" customWidth="1"/>
    <col min="14607" max="14613" width="3.109375" style="1" customWidth="1"/>
    <col min="14614" max="14614" width="3.21875" style="1" customWidth="1"/>
    <col min="14615" max="14646" width="3.109375" style="1" customWidth="1"/>
    <col min="14647" max="14851" width="2.6640625" style="1"/>
    <col min="14852" max="14862" width="2.6640625" style="1" customWidth="1"/>
    <col min="14863" max="14869" width="3.109375" style="1" customWidth="1"/>
    <col min="14870" max="14870" width="3.21875" style="1" customWidth="1"/>
    <col min="14871" max="14902" width="3.109375" style="1" customWidth="1"/>
    <col min="14903" max="15107" width="2.6640625" style="1"/>
    <col min="15108" max="15118" width="2.6640625" style="1" customWidth="1"/>
    <col min="15119" max="15125" width="3.109375" style="1" customWidth="1"/>
    <col min="15126" max="15126" width="3.21875" style="1" customWidth="1"/>
    <col min="15127" max="15158" width="3.109375" style="1" customWidth="1"/>
    <col min="15159" max="15363" width="2.6640625" style="1"/>
    <col min="15364" max="15374" width="2.6640625" style="1" customWidth="1"/>
    <col min="15375" max="15381" width="3.109375" style="1" customWidth="1"/>
    <col min="15382" max="15382" width="3.21875" style="1" customWidth="1"/>
    <col min="15383" max="15414" width="3.109375" style="1" customWidth="1"/>
    <col min="15415" max="15619" width="2.6640625" style="1"/>
    <col min="15620" max="15630" width="2.6640625" style="1" customWidth="1"/>
    <col min="15631" max="15637" width="3.109375" style="1" customWidth="1"/>
    <col min="15638" max="15638" width="3.21875" style="1" customWidth="1"/>
    <col min="15639" max="15670" width="3.109375" style="1" customWidth="1"/>
    <col min="15671" max="15875" width="2.6640625" style="1"/>
    <col min="15876" max="15886" width="2.6640625" style="1" customWidth="1"/>
    <col min="15887" max="15893" width="3.109375" style="1" customWidth="1"/>
    <col min="15894" max="15894" width="3.21875" style="1" customWidth="1"/>
    <col min="15895" max="15926" width="3.109375" style="1" customWidth="1"/>
    <col min="15927" max="16131" width="2.6640625" style="1"/>
    <col min="16132" max="16142" width="2.6640625" style="1" customWidth="1"/>
    <col min="16143" max="16149" width="3.109375" style="1" customWidth="1"/>
    <col min="16150" max="16150" width="3.21875" style="1" customWidth="1"/>
    <col min="16151" max="16182" width="3.109375" style="1" customWidth="1"/>
    <col min="16183" max="16384" width="2.6640625" style="1"/>
  </cols>
  <sheetData>
    <row r="1" spans="1:89" ht="20.100000000000001" customHeight="1" x14ac:dyDescent="0.2">
      <c r="A1" s="249" t="s">
        <v>52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34"/>
      <c r="AZ1" s="34"/>
      <c r="BA1" s="34"/>
      <c r="BB1" s="34"/>
    </row>
    <row r="2" spans="1:89" ht="24.9" customHeight="1" x14ac:dyDescent="0.2">
      <c r="A2" s="86" t="s">
        <v>96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35"/>
      <c r="AZ2" s="35"/>
      <c r="BA2" s="35"/>
      <c r="BB2" s="35"/>
      <c r="BG2" s="49" t="s">
        <v>9</v>
      </c>
    </row>
    <row r="3" spans="1:89" ht="12"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row>
    <row r="4" spans="1:89" s="3" customFormat="1" ht="20.100000000000001" customHeight="1" x14ac:dyDescent="0.2">
      <c r="A4" s="87" t="s">
        <v>11</v>
      </c>
      <c r="B4" s="88"/>
      <c r="C4" s="88"/>
      <c r="D4" s="88"/>
      <c r="E4" s="88"/>
      <c r="F4" s="88"/>
      <c r="G4" s="88"/>
      <c r="H4" s="89"/>
      <c r="I4" s="90"/>
      <c r="J4" s="91"/>
      <c r="K4" s="91"/>
      <c r="L4" s="91"/>
      <c r="M4" s="91"/>
      <c r="N4" s="91"/>
      <c r="O4" s="91"/>
      <c r="P4" s="91"/>
      <c r="Q4" s="91"/>
      <c r="R4" s="91"/>
      <c r="S4" s="91"/>
      <c r="T4" s="91"/>
      <c r="U4" s="91"/>
      <c r="V4" s="91"/>
      <c r="W4" s="91"/>
      <c r="X4" s="91"/>
      <c r="Y4" s="91"/>
      <c r="Z4" s="91"/>
      <c r="AA4" s="91"/>
      <c r="AB4" s="92"/>
      <c r="AC4" s="22"/>
      <c r="AD4" s="22"/>
      <c r="AE4" s="22"/>
      <c r="AF4" s="22"/>
      <c r="AG4" s="22"/>
      <c r="AH4" s="2"/>
      <c r="AI4" s="2"/>
      <c r="AJ4" s="2"/>
      <c r="AK4" s="34"/>
      <c r="AL4" s="34"/>
      <c r="AM4" s="34"/>
      <c r="AN4" s="34"/>
      <c r="AO4" s="34"/>
      <c r="AP4" s="34"/>
      <c r="AQ4" s="34"/>
      <c r="AR4" s="34"/>
      <c r="AS4" s="34"/>
      <c r="AT4" s="34"/>
      <c r="AU4" s="34"/>
      <c r="AV4" s="34"/>
      <c r="AW4" s="34"/>
      <c r="AX4" s="34"/>
      <c r="AY4" s="34"/>
      <c r="AZ4" s="34"/>
      <c r="BA4" s="34"/>
      <c r="BB4" s="34"/>
      <c r="BC4" s="34"/>
      <c r="BD4" s="34"/>
      <c r="BE4" s="34"/>
      <c r="BF4" s="34"/>
      <c r="BG4" s="50"/>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row>
    <row r="5" spans="1:89" s="3" customFormat="1" ht="20.100000000000001" customHeight="1" x14ac:dyDescent="0.2">
      <c r="A5" s="87" t="s">
        <v>0</v>
      </c>
      <c r="B5" s="88"/>
      <c r="C5" s="88"/>
      <c r="D5" s="88"/>
      <c r="E5" s="88"/>
      <c r="F5" s="88"/>
      <c r="G5" s="88"/>
      <c r="H5" s="89"/>
      <c r="I5" s="90"/>
      <c r="J5" s="91"/>
      <c r="K5" s="91"/>
      <c r="L5" s="91"/>
      <c r="M5" s="91"/>
      <c r="N5" s="91"/>
      <c r="O5" s="91"/>
      <c r="P5" s="91"/>
      <c r="Q5" s="91"/>
      <c r="R5" s="91"/>
      <c r="S5" s="91"/>
      <c r="T5" s="91"/>
      <c r="U5" s="91"/>
      <c r="V5" s="91"/>
      <c r="W5" s="91"/>
      <c r="X5" s="91"/>
      <c r="Y5" s="91"/>
      <c r="Z5" s="91"/>
      <c r="AA5" s="91"/>
      <c r="AB5" s="92"/>
      <c r="AC5" s="22"/>
      <c r="AD5" s="22"/>
      <c r="AE5" s="22"/>
      <c r="AF5" s="22"/>
      <c r="AG5" s="22"/>
      <c r="AH5" s="2"/>
      <c r="AI5" s="2"/>
      <c r="AJ5" s="2"/>
      <c r="AK5" s="35"/>
      <c r="AL5" s="35"/>
      <c r="AM5" s="35"/>
      <c r="AN5" s="35"/>
      <c r="AO5" s="35"/>
      <c r="AP5" s="35"/>
      <c r="AQ5" s="35"/>
      <c r="AR5" s="35"/>
      <c r="AS5" s="35"/>
      <c r="AT5" s="35"/>
      <c r="AU5" s="35"/>
      <c r="AV5" s="35"/>
      <c r="AW5" s="35"/>
      <c r="AX5" s="35"/>
      <c r="AY5" s="35"/>
      <c r="AZ5" s="35"/>
      <c r="BA5" s="35"/>
      <c r="BB5" s="35"/>
      <c r="BC5" s="35"/>
      <c r="BD5" s="35"/>
      <c r="BE5" s="35"/>
      <c r="BF5" s="35"/>
      <c r="BG5" s="51" t="s">
        <v>47</v>
      </c>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row>
    <row r="6" spans="1:89" s="3" customFormat="1" ht="20.100000000000001" customHeight="1" x14ac:dyDescent="0.2">
      <c r="A6" s="84" t="s">
        <v>12</v>
      </c>
      <c r="B6" s="84"/>
      <c r="C6" s="84"/>
      <c r="D6" s="84"/>
      <c r="E6" s="84"/>
      <c r="F6" s="84"/>
      <c r="G6" s="84"/>
      <c r="H6" s="84"/>
      <c r="I6" s="85"/>
      <c r="J6" s="85"/>
      <c r="K6" s="85"/>
      <c r="L6" s="85"/>
      <c r="M6" s="85"/>
      <c r="N6" s="85"/>
      <c r="O6" s="85"/>
      <c r="P6" s="85"/>
      <c r="Q6" s="85"/>
      <c r="R6" s="85"/>
      <c r="S6" s="85"/>
      <c r="T6" s="85"/>
      <c r="U6" s="85"/>
      <c r="V6" s="85"/>
      <c r="W6" s="85"/>
      <c r="X6" s="85"/>
      <c r="Y6" s="85"/>
      <c r="Z6" s="85"/>
      <c r="AA6" s="85"/>
      <c r="AB6" s="85"/>
      <c r="AC6" s="22"/>
      <c r="AD6" s="22"/>
      <c r="AE6" s="22"/>
      <c r="AF6" s="22"/>
      <c r="AG6" s="22"/>
      <c r="AH6" s="2"/>
      <c r="AI6" s="2"/>
      <c r="AJ6" s="2"/>
      <c r="AK6" s="2"/>
      <c r="AL6" s="2"/>
      <c r="AM6" s="2"/>
      <c r="AN6" s="2"/>
      <c r="AO6" s="2"/>
      <c r="AP6" s="2"/>
      <c r="AQ6" s="2"/>
      <c r="AR6" s="2"/>
      <c r="AS6" s="2"/>
      <c r="AT6" s="2"/>
      <c r="AU6" s="2"/>
      <c r="AV6" s="2"/>
      <c r="AW6" s="2"/>
      <c r="AX6" s="2"/>
      <c r="AY6" s="2"/>
      <c r="AZ6" s="2"/>
      <c r="BA6" s="2"/>
      <c r="BB6" s="2"/>
      <c r="BG6" s="52" t="s">
        <v>48</v>
      </c>
    </row>
    <row r="7" spans="1:89" s="3" customFormat="1" ht="12" customHeight="1" x14ac:dyDescent="0.2">
      <c r="A7" s="7"/>
      <c r="B7" s="7"/>
      <c r="C7" s="7"/>
      <c r="D7" s="7"/>
      <c r="E7" s="7"/>
      <c r="F7" s="7"/>
      <c r="G7" s="7"/>
      <c r="H7" s="7"/>
      <c r="I7" s="81"/>
      <c r="J7" s="81"/>
      <c r="K7" s="81"/>
      <c r="L7" s="81"/>
      <c r="M7" s="81"/>
      <c r="N7" s="81"/>
      <c r="O7" s="81"/>
      <c r="P7" s="81"/>
      <c r="Q7" s="81"/>
      <c r="R7" s="81"/>
      <c r="S7" s="81"/>
      <c r="T7" s="81"/>
      <c r="U7" s="81"/>
      <c r="V7" s="81"/>
      <c r="W7" s="81"/>
      <c r="X7" s="81"/>
      <c r="Y7" s="81"/>
      <c r="Z7" s="81"/>
      <c r="AA7" s="81"/>
      <c r="AB7" s="81"/>
      <c r="AC7" s="22"/>
      <c r="AD7" s="22"/>
      <c r="AE7" s="22"/>
      <c r="AF7" s="22"/>
      <c r="AG7" s="22"/>
      <c r="AH7" s="2"/>
      <c r="AI7" s="2"/>
      <c r="AJ7" s="2"/>
      <c r="AK7" s="2"/>
      <c r="AL7" s="2"/>
      <c r="AM7" s="2"/>
      <c r="AN7" s="2"/>
      <c r="AO7" s="2"/>
      <c r="AP7" s="2"/>
      <c r="AQ7" s="2"/>
      <c r="AR7" s="2"/>
      <c r="AS7" s="2"/>
      <c r="AT7" s="2"/>
      <c r="AU7" s="2"/>
      <c r="AV7" s="2"/>
      <c r="AW7" s="2"/>
      <c r="AX7" s="2"/>
      <c r="AY7" s="2"/>
      <c r="AZ7" s="2"/>
      <c r="BA7" s="2"/>
      <c r="BB7" s="2"/>
      <c r="BG7" s="52"/>
    </row>
    <row r="8" spans="1:89" s="3" customFormat="1" ht="20.100000000000001" customHeight="1" x14ac:dyDescent="0.2">
      <c r="A8" s="82" t="s">
        <v>43</v>
      </c>
      <c r="B8" s="82"/>
      <c r="C8" s="82"/>
      <c r="D8" s="82"/>
      <c r="E8" s="82"/>
      <c r="F8" s="82"/>
      <c r="G8" s="82"/>
      <c r="H8" s="82"/>
      <c r="I8" s="82"/>
      <c r="J8" s="82"/>
      <c r="K8" s="82"/>
      <c r="L8" s="82"/>
      <c r="M8" s="82"/>
      <c r="N8" s="82"/>
      <c r="O8" s="82"/>
      <c r="P8" s="82"/>
      <c r="Q8" s="82"/>
      <c r="R8" s="82"/>
      <c r="S8" s="82"/>
      <c r="T8" s="82"/>
      <c r="U8" s="82"/>
      <c r="V8" s="82"/>
      <c r="W8" s="82"/>
      <c r="X8" s="82"/>
      <c r="Y8" s="82"/>
      <c r="Z8" s="82"/>
      <c r="AA8" s="82"/>
      <c r="AD8" s="6"/>
      <c r="AE8" s="6"/>
      <c r="AF8" s="6"/>
      <c r="AG8" s="6"/>
      <c r="AH8" s="4"/>
      <c r="AI8" s="4"/>
      <c r="AT8" s="2"/>
      <c r="AU8" s="2"/>
      <c r="AV8" s="2"/>
      <c r="AW8" s="2"/>
      <c r="BG8" s="53"/>
    </row>
    <row r="9" spans="1:89" s="24" customFormat="1" ht="44.25" customHeight="1" x14ac:dyDescent="0.2">
      <c r="A9" s="126" t="s">
        <v>67</v>
      </c>
      <c r="B9" s="127"/>
      <c r="C9" s="127"/>
      <c r="D9" s="127"/>
      <c r="E9" s="127"/>
      <c r="F9" s="127"/>
      <c r="G9" s="127"/>
      <c r="H9" s="128"/>
      <c r="I9" s="137" t="s">
        <v>68</v>
      </c>
      <c r="J9" s="138"/>
      <c r="K9" s="138"/>
      <c r="L9" s="138"/>
      <c r="M9" s="139"/>
      <c r="N9" s="126" t="s">
        <v>69</v>
      </c>
      <c r="O9" s="140"/>
      <c r="P9" s="140"/>
      <c r="Q9" s="140"/>
      <c r="R9" s="140"/>
      <c r="S9" s="140"/>
      <c r="T9" s="141"/>
      <c r="U9" s="126" t="s">
        <v>90</v>
      </c>
      <c r="V9" s="127"/>
      <c r="W9" s="127"/>
      <c r="X9" s="127"/>
      <c r="Y9" s="127"/>
      <c r="Z9" s="127"/>
      <c r="AA9" s="127"/>
      <c r="AB9" s="128"/>
      <c r="AC9" s="80"/>
      <c r="AD9" s="80"/>
      <c r="AE9" s="80"/>
      <c r="AF9" s="80"/>
      <c r="AG9" s="23"/>
      <c r="AH9" s="79"/>
      <c r="AI9" s="79"/>
      <c r="AJ9" s="23"/>
      <c r="AK9" s="23"/>
      <c r="AL9" s="23"/>
      <c r="AM9" s="23"/>
      <c r="AN9" s="23"/>
      <c r="AV9" s="25"/>
      <c r="AW9" s="25"/>
      <c r="AX9" s="25"/>
      <c r="AY9" s="25"/>
      <c r="BI9" s="54"/>
    </row>
    <row r="10" spans="1:89" s="24" customFormat="1" ht="33.75" customHeight="1" x14ac:dyDescent="0.2">
      <c r="A10" s="129"/>
      <c r="B10" s="130"/>
      <c r="C10" s="130"/>
      <c r="D10" s="130"/>
      <c r="E10" s="130"/>
      <c r="F10" s="130"/>
      <c r="G10" s="130"/>
      <c r="H10" s="26" t="s">
        <v>14</v>
      </c>
      <c r="I10" s="133"/>
      <c r="J10" s="133"/>
      <c r="K10" s="133"/>
      <c r="L10" s="134"/>
      <c r="M10" s="26" t="s">
        <v>14</v>
      </c>
      <c r="N10" s="131">
        <f>I10-A10</f>
        <v>0</v>
      </c>
      <c r="O10" s="132"/>
      <c r="P10" s="132"/>
      <c r="Q10" s="132"/>
      <c r="R10" s="63" t="s">
        <v>14</v>
      </c>
      <c r="S10" s="135" t="s">
        <v>15</v>
      </c>
      <c r="T10" s="136"/>
      <c r="U10" s="131">
        <f>MIN(N10,1400)</f>
        <v>0</v>
      </c>
      <c r="V10" s="132"/>
      <c r="W10" s="132"/>
      <c r="X10" s="132"/>
      <c r="Y10" s="132"/>
      <c r="Z10" s="63" t="s">
        <v>14</v>
      </c>
      <c r="AA10" s="27"/>
      <c r="AB10" s="26"/>
      <c r="AC10" s="80"/>
      <c r="AD10" s="80"/>
      <c r="AE10" s="80"/>
      <c r="AF10" s="80"/>
      <c r="AG10" s="23"/>
      <c r="AH10" s="79"/>
      <c r="AI10" s="79"/>
      <c r="AJ10" s="23"/>
      <c r="AK10" s="23"/>
      <c r="AL10" s="23"/>
      <c r="AM10" s="23"/>
      <c r="AN10" s="23"/>
      <c r="AV10" s="25"/>
      <c r="AW10" s="25"/>
      <c r="AX10" s="25"/>
      <c r="AY10" s="25"/>
      <c r="BI10" s="54"/>
    </row>
    <row r="11" spans="1:89" s="3" customFormat="1" ht="12.75" customHeight="1" x14ac:dyDescent="0.2">
      <c r="A11" s="7"/>
      <c r="B11" s="7"/>
      <c r="C11" s="7"/>
      <c r="D11" s="7"/>
      <c r="E11" s="7"/>
      <c r="F11" s="8"/>
      <c r="G11" s="8"/>
      <c r="H11" s="8"/>
      <c r="I11" s="8"/>
      <c r="J11" s="8"/>
      <c r="K11" s="8"/>
      <c r="L11" s="8"/>
      <c r="M11" s="8"/>
      <c r="N11" s="8"/>
      <c r="O11" s="8"/>
      <c r="P11" s="8"/>
      <c r="Q11" s="8"/>
      <c r="R11" s="8"/>
      <c r="S11" s="8"/>
      <c r="T11" s="8"/>
      <c r="U11" s="8"/>
      <c r="V11" s="8"/>
      <c r="W11" s="8"/>
      <c r="X11" s="5"/>
      <c r="Y11" s="6"/>
      <c r="Z11" s="42"/>
      <c r="AA11" s="42"/>
      <c r="AB11" s="42"/>
      <c r="AC11" s="42"/>
      <c r="AD11" s="42"/>
      <c r="AE11" s="42"/>
      <c r="AF11" s="42"/>
      <c r="AG11" s="42"/>
      <c r="AH11" s="42"/>
      <c r="AI11" s="42"/>
      <c r="AJ11" s="6"/>
      <c r="AK11" s="6"/>
      <c r="AL11" s="6"/>
      <c r="AT11" s="2"/>
      <c r="AU11" s="2"/>
      <c r="AV11" s="2"/>
      <c r="AW11" s="2"/>
      <c r="BG11" s="53"/>
    </row>
    <row r="12" spans="1:89" s="3" customFormat="1" ht="30" customHeight="1" x14ac:dyDescent="0.2">
      <c r="A12" s="48" t="s">
        <v>48</v>
      </c>
      <c r="B12" s="100"/>
      <c r="C12" s="100"/>
      <c r="D12" s="101" t="s">
        <v>17</v>
      </c>
      <c r="E12" s="101"/>
      <c r="F12" s="100"/>
      <c r="G12" s="100"/>
      <c r="H12" s="101" t="s">
        <v>18</v>
      </c>
      <c r="I12" s="102"/>
      <c r="J12" s="33"/>
      <c r="K12" s="22"/>
      <c r="L12" s="22"/>
      <c r="M12" s="9"/>
      <c r="N12" s="9"/>
      <c r="O12" s="9"/>
      <c r="P12" s="9"/>
      <c r="Q12" s="10"/>
      <c r="R12" s="10"/>
      <c r="S12" s="9"/>
      <c r="T12" s="10"/>
      <c r="U12" s="10"/>
      <c r="V12" s="10"/>
      <c r="W12" s="10"/>
      <c r="X12" s="9"/>
      <c r="Y12" s="11"/>
      <c r="Z12" s="11"/>
      <c r="AA12" s="11"/>
      <c r="AB12" s="11"/>
      <c r="AC12" s="11"/>
      <c r="AD12" s="11"/>
      <c r="AE12" s="11"/>
      <c r="AF12" s="11"/>
      <c r="AG12" s="11"/>
      <c r="AH12" s="11"/>
      <c r="AI12" s="11"/>
      <c r="AJ12" s="11"/>
      <c r="AK12" s="11"/>
      <c r="AL12" s="11"/>
      <c r="AM12" s="11"/>
      <c r="AN12" s="11"/>
      <c r="AO12" s="11"/>
      <c r="AP12" s="11"/>
      <c r="AQ12" s="11"/>
      <c r="AR12" s="11"/>
      <c r="AS12" s="11"/>
      <c r="AT12" s="11"/>
      <c r="AU12" s="9"/>
      <c r="AV12" s="9"/>
      <c r="AW12" s="9"/>
      <c r="AX12" s="9"/>
      <c r="BG12" s="53"/>
    </row>
    <row r="13" spans="1:89" ht="18" customHeight="1" x14ac:dyDescent="0.2">
      <c r="A13" s="103" t="s">
        <v>20</v>
      </c>
      <c r="B13" s="104"/>
      <c r="C13" s="104"/>
      <c r="D13" s="104"/>
      <c r="E13" s="104"/>
      <c r="F13" s="104"/>
      <c r="G13" s="104"/>
      <c r="H13" s="12"/>
      <c r="I13" s="13"/>
      <c r="J13" s="65">
        <v>1</v>
      </c>
      <c r="K13" s="65">
        <v>2</v>
      </c>
      <c r="L13" s="65">
        <v>3</v>
      </c>
      <c r="M13" s="14">
        <v>4</v>
      </c>
      <c r="N13" s="14">
        <v>5</v>
      </c>
      <c r="O13" s="14">
        <v>6</v>
      </c>
      <c r="P13" s="14">
        <v>7</v>
      </c>
      <c r="Q13" s="14">
        <v>8</v>
      </c>
      <c r="R13" s="14">
        <v>9</v>
      </c>
      <c r="S13" s="14">
        <v>10</v>
      </c>
      <c r="T13" s="14">
        <v>11</v>
      </c>
      <c r="U13" s="14">
        <v>12</v>
      </c>
      <c r="V13" s="14">
        <v>13</v>
      </c>
      <c r="W13" s="14">
        <v>14</v>
      </c>
      <c r="X13" s="14">
        <v>15</v>
      </c>
      <c r="Y13" s="14">
        <v>16</v>
      </c>
      <c r="Z13" s="14">
        <v>17</v>
      </c>
      <c r="AA13" s="14">
        <v>18</v>
      </c>
      <c r="AB13" s="14">
        <v>19</v>
      </c>
      <c r="AC13" s="14">
        <v>20</v>
      </c>
      <c r="AD13" s="14">
        <v>21</v>
      </c>
      <c r="AE13" s="14">
        <v>22</v>
      </c>
      <c r="AF13" s="14">
        <v>23</v>
      </c>
      <c r="AG13" s="14">
        <v>24</v>
      </c>
      <c r="AH13" s="14">
        <v>25</v>
      </c>
      <c r="AI13" s="14">
        <v>26</v>
      </c>
      <c r="AJ13" s="14">
        <v>27</v>
      </c>
      <c r="AK13" s="14">
        <v>28</v>
      </c>
      <c r="AL13" s="15">
        <v>29</v>
      </c>
      <c r="AM13" s="15">
        <v>30</v>
      </c>
      <c r="AN13" s="15">
        <v>31</v>
      </c>
      <c r="AO13" s="103" t="s">
        <v>10</v>
      </c>
      <c r="AP13" s="107"/>
      <c r="AQ13" s="109" t="s">
        <v>13</v>
      </c>
      <c r="AR13" s="110"/>
      <c r="AS13" s="110"/>
      <c r="AT13" s="110"/>
      <c r="AU13" s="110"/>
      <c r="AV13" s="110"/>
      <c r="AW13" s="110"/>
      <c r="AX13" s="111"/>
    </row>
    <row r="14" spans="1:89" ht="18" customHeight="1" x14ac:dyDescent="0.2">
      <c r="A14" s="105"/>
      <c r="B14" s="106"/>
      <c r="C14" s="106"/>
      <c r="D14" s="106"/>
      <c r="E14" s="106"/>
      <c r="F14" s="106"/>
      <c r="G14" s="106"/>
      <c r="H14" s="112" t="s">
        <v>1</v>
      </c>
      <c r="I14" s="113"/>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105"/>
      <c r="AP14" s="108"/>
      <c r="AQ14" s="109" t="s">
        <v>95</v>
      </c>
      <c r="AR14" s="110"/>
      <c r="AS14" s="110"/>
      <c r="AT14" s="111"/>
      <c r="AU14" s="114" t="s">
        <v>89</v>
      </c>
      <c r="AV14" s="115"/>
      <c r="AW14" s="115"/>
      <c r="AX14" s="116"/>
    </row>
    <row r="15" spans="1:89" ht="30" customHeight="1" x14ac:dyDescent="0.2">
      <c r="A15" s="32">
        <v>1</v>
      </c>
      <c r="B15" s="93"/>
      <c r="C15" s="94"/>
      <c r="D15" s="94"/>
      <c r="E15" s="94"/>
      <c r="F15" s="94"/>
      <c r="G15" s="94"/>
      <c r="H15" s="94"/>
      <c r="I15" s="95"/>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3"/>
      <c r="AM15" s="73"/>
      <c r="AN15" s="73"/>
      <c r="AO15" s="96">
        <f>COUNTIF(J15:AN15,"○")</f>
        <v>0</v>
      </c>
      <c r="AP15" s="97"/>
      <c r="AQ15" s="98">
        <f>AO15*$I$10</f>
        <v>0</v>
      </c>
      <c r="AR15" s="99"/>
      <c r="AS15" s="99"/>
      <c r="AT15" s="28" t="s">
        <v>14</v>
      </c>
      <c r="AU15" s="98">
        <f>AO15*$U$10</f>
        <v>0</v>
      </c>
      <c r="AV15" s="99"/>
      <c r="AW15" s="99"/>
      <c r="AX15" s="28" t="s">
        <v>14</v>
      </c>
    </row>
    <row r="16" spans="1:89" ht="30" customHeight="1" x14ac:dyDescent="0.2">
      <c r="A16" s="32">
        <v>2</v>
      </c>
      <c r="B16" s="93"/>
      <c r="C16" s="94"/>
      <c r="D16" s="94"/>
      <c r="E16" s="94"/>
      <c r="F16" s="94"/>
      <c r="G16" s="94"/>
      <c r="H16" s="94"/>
      <c r="I16" s="95"/>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3"/>
      <c r="AM16" s="73"/>
      <c r="AN16" s="73"/>
      <c r="AO16" s="96">
        <f t="shared" ref="AO16:AO24" si="0">COUNTIF(J16:AN16,"○")</f>
        <v>0</v>
      </c>
      <c r="AP16" s="97"/>
      <c r="AQ16" s="98">
        <f t="shared" ref="AQ16:AQ24" si="1">AO16*$I$10</f>
        <v>0</v>
      </c>
      <c r="AR16" s="99"/>
      <c r="AS16" s="99"/>
      <c r="AT16" s="28" t="s">
        <v>14</v>
      </c>
      <c r="AU16" s="98">
        <f t="shared" ref="AU16:AU24" si="2">AO16*$U$10</f>
        <v>0</v>
      </c>
      <c r="AV16" s="99"/>
      <c r="AW16" s="99"/>
      <c r="AX16" s="28" t="s">
        <v>14</v>
      </c>
    </row>
    <row r="17" spans="1:59" ht="30" customHeight="1" x14ac:dyDescent="0.2">
      <c r="A17" s="32">
        <v>3</v>
      </c>
      <c r="B17" s="93"/>
      <c r="C17" s="94"/>
      <c r="D17" s="94"/>
      <c r="E17" s="94"/>
      <c r="F17" s="94"/>
      <c r="G17" s="94"/>
      <c r="H17" s="94"/>
      <c r="I17" s="95"/>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73"/>
      <c r="AN17" s="73"/>
      <c r="AO17" s="96">
        <f t="shared" si="0"/>
        <v>0</v>
      </c>
      <c r="AP17" s="97"/>
      <c r="AQ17" s="98">
        <f t="shared" si="1"/>
        <v>0</v>
      </c>
      <c r="AR17" s="99"/>
      <c r="AS17" s="99"/>
      <c r="AT17" s="28" t="s">
        <v>14</v>
      </c>
      <c r="AU17" s="98">
        <f t="shared" si="2"/>
        <v>0</v>
      </c>
      <c r="AV17" s="99"/>
      <c r="AW17" s="99"/>
      <c r="AX17" s="28" t="s">
        <v>14</v>
      </c>
    </row>
    <row r="18" spans="1:59" ht="30" customHeight="1" x14ac:dyDescent="0.2">
      <c r="A18" s="32">
        <v>4</v>
      </c>
      <c r="B18" s="93"/>
      <c r="C18" s="94"/>
      <c r="D18" s="94"/>
      <c r="E18" s="94"/>
      <c r="F18" s="94"/>
      <c r="G18" s="94"/>
      <c r="H18" s="94"/>
      <c r="I18" s="95"/>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3"/>
      <c r="AM18" s="73"/>
      <c r="AN18" s="73"/>
      <c r="AO18" s="96">
        <f t="shared" si="0"/>
        <v>0</v>
      </c>
      <c r="AP18" s="97"/>
      <c r="AQ18" s="98">
        <f t="shared" si="1"/>
        <v>0</v>
      </c>
      <c r="AR18" s="99"/>
      <c r="AS18" s="99"/>
      <c r="AT18" s="28" t="s">
        <v>14</v>
      </c>
      <c r="AU18" s="98">
        <f t="shared" si="2"/>
        <v>0</v>
      </c>
      <c r="AV18" s="99"/>
      <c r="AW18" s="99"/>
      <c r="AX18" s="28" t="s">
        <v>14</v>
      </c>
    </row>
    <row r="19" spans="1:59" ht="30" customHeight="1" x14ac:dyDescent="0.2">
      <c r="A19" s="32">
        <v>5</v>
      </c>
      <c r="B19" s="93"/>
      <c r="C19" s="94"/>
      <c r="D19" s="94"/>
      <c r="E19" s="94"/>
      <c r="F19" s="94"/>
      <c r="G19" s="94"/>
      <c r="H19" s="94"/>
      <c r="I19" s="95"/>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3"/>
      <c r="AM19" s="73"/>
      <c r="AN19" s="73"/>
      <c r="AO19" s="96">
        <f t="shared" si="0"/>
        <v>0</v>
      </c>
      <c r="AP19" s="97"/>
      <c r="AQ19" s="98">
        <f t="shared" si="1"/>
        <v>0</v>
      </c>
      <c r="AR19" s="99"/>
      <c r="AS19" s="99"/>
      <c r="AT19" s="28" t="s">
        <v>14</v>
      </c>
      <c r="AU19" s="98">
        <f t="shared" si="2"/>
        <v>0</v>
      </c>
      <c r="AV19" s="99"/>
      <c r="AW19" s="99"/>
      <c r="AX19" s="28" t="s">
        <v>14</v>
      </c>
    </row>
    <row r="20" spans="1:59" ht="30" customHeight="1" x14ac:dyDescent="0.2">
      <c r="A20" s="32">
        <v>6</v>
      </c>
      <c r="B20" s="93"/>
      <c r="C20" s="94"/>
      <c r="D20" s="94"/>
      <c r="E20" s="94"/>
      <c r="F20" s="94"/>
      <c r="G20" s="94"/>
      <c r="H20" s="94"/>
      <c r="I20" s="95"/>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3"/>
      <c r="AM20" s="73"/>
      <c r="AN20" s="73"/>
      <c r="AO20" s="96">
        <f t="shared" si="0"/>
        <v>0</v>
      </c>
      <c r="AP20" s="97"/>
      <c r="AQ20" s="98">
        <f t="shared" si="1"/>
        <v>0</v>
      </c>
      <c r="AR20" s="99"/>
      <c r="AS20" s="99"/>
      <c r="AT20" s="28" t="s">
        <v>14</v>
      </c>
      <c r="AU20" s="98">
        <f t="shared" si="2"/>
        <v>0</v>
      </c>
      <c r="AV20" s="99"/>
      <c r="AW20" s="99"/>
      <c r="AX20" s="28" t="s">
        <v>14</v>
      </c>
    </row>
    <row r="21" spans="1:59" ht="30" customHeight="1" x14ac:dyDescent="0.2">
      <c r="A21" s="32">
        <v>7</v>
      </c>
      <c r="B21" s="93"/>
      <c r="C21" s="94"/>
      <c r="D21" s="94"/>
      <c r="E21" s="94"/>
      <c r="F21" s="94"/>
      <c r="G21" s="94"/>
      <c r="H21" s="94"/>
      <c r="I21" s="95"/>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c r="AM21" s="75"/>
      <c r="AN21" s="75"/>
      <c r="AO21" s="96">
        <f t="shared" si="0"/>
        <v>0</v>
      </c>
      <c r="AP21" s="97"/>
      <c r="AQ21" s="98">
        <f t="shared" si="1"/>
        <v>0</v>
      </c>
      <c r="AR21" s="99"/>
      <c r="AS21" s="99"/>
      <c r="AT21" s="28" t="s">
        <v>14</v>
      </c>
      <c r="AU21" s="98">
        <f t="shared" si="2"/>
        <v>0</v>
      </c>
      <c r="AV21" s="99"/>
      <c r="AW21" s="99"/>
      <c r="AX21" s="28" t="s">
        <v>14</v>
      </c>
    </row>
    <row r="22" spans="1:59" ht="30" customHeight="1" x14ac:dyDescent="0.2">
      <c r="A22" s="32">
        <v>8</v>
      </c>
      <c r="B22" s="93"/>
      <c r="C22" s="94"/>
      <c r="D22" s="94"/>
      <c r="E22" s="94"/>
      <c r="F22" s="94"/>
      <c r="G22" s="94"/>
      <c r="H22" s="94"/>
      <c r="I22" s="95"/>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5"/>
      <c r="AM22" s="75"/>
      <c r="AN22" s="75"/>
      <c r="AO22" s="96">
        <f t="shared" si="0"/>
        <v>0</v>
      </c>
      <c r="AP22" s="97"/>
      <c r="AQ22" s="98">
        <f t="shared" si="1"/>
        <v>0</v>
      </c>
      <c r="AR22" s="99"/>
      <c r="AS22" s="99"/>
      <c r="AT22" s="28" t="s">
        <v>14</v>
      </c>
      <c r="AU22" s="98">
        <f t="shared" si="2"/>
        <v>0</v>
      </c>
      <c r="AV22" s="99"/>
      <c r="AW22" s="99"/>
      <c r="AX22" s="28" t="s">
        <v>14</v>
      </c>
    </row>
    <row r="23" spans="1:59" ht="30" customHeight="1" x14ac:dyDescent="0.2">
      <c r="A23" s="32">
        <v>9</v>
      </c>
      <c r="B23" s="93"/>
      <c r="C23" s="94"/>
      <c r="D23" s="94"/>
      <c r="E23" s="94"/>
      <c r="F23" s="94"/>
      <c r="G23" s="94"/>
      <c r="H23" s="94"/>
      <c r="I23" s="95"/>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c r="AM23" s="75"/>
      <c r="AN23" s="75"/>
      <c r="AO23" s="96">
        <f t="shared" si="0"/>
        <v>0</v>
      </c>
      <c r="AP23" s="97"/>
      <c r="AQ23" s="98">
        <f t="shared" si="1"/>
        <v>0</v>
      </c>
      <c r="AR23" s="99"/>
      <c r="AS23" s="99"/>
      <c r="AT23" s="28" t="s">
        <v>14</v>
      </c>
      <c r="AU23" s="98">
        <f t="shared" si="2"/>
        <v>0</v>
      </c>
      <c r="AV23" s="99"/>
      <c r="AW23" s="99"/>
      <c r="AX23" s="28" t="s">
        <v>14</v>
      </c>
    </row>
    <row r="24" spans="1:59" ht="30" customHeight="1" thickBot="1" x14ac:dyDescent="0.25">
      <c r="A24" s="32">
        <v>10</v>
      </c>
      <c r="B24" s="93"/>
      <c r="C24" s="94"/>
      <c r="D24" s="94"/>
      <c r="E24" s="94"/>
      <c r="F24" s="94"/>
      <c r="G24" s="94"/>
      <c r="H24" s="94"/>
      <c r="I24" s="95"/>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5"/>
      <c r="AM24" s="75"/>
      <c r="AN24" s="75"/>
      <c r="AO24" s="96">
        <f t="shared" si="0"/>
        <v>0</v>
      </c>
      <c r="AP24" s="97"/>
      <c r="AQ24" s="98">
        <f t="shared" si="1"/>
        <v>0</v>
      </c>
      <c r="AR24" s="99"/>
      <c r="AS24" s="99"/>
      <c r="AT24" s="29" t="s">
        <v>14</v>
      </c>
      <c r="AU24" s="98">
        <f t="shared" si="2"/>
        <v>0</v>
      </c>
      <c r="AV24" s="99"/>
      <c r="AW24" s="99"/>
      <c r="AX24" s="29" t="s">
        <v>14</v>
      </c>
    </row>
    <row r="25" spans="1:59" ht="35.1" customHeight="1" thickTop="1" thickBot="1" x14ac:dyDescent="0.25">
      <c r="A25" s="117" t="s">
        <v>22</v>
      </c>
      <c r="B25" s="118"/>
      <c r="C25" s="118"/>
      <c r="D25" s="118"/>
      <c r="E25" s="118"/>
      <c r="F25" s="118"/>
      <c r="G25" s="118"/>
      <c r="H25" s="118"/>
      <c r="I25" s="119"/>
      <c r="J25" s="16">
        <f>COUNTIF(J15:J24,"○")</f>
        <v>0</v>
      </c>
      <c r="K25" s="16">
        <f t="shared" ref="K25:AN25" si="3">COUNTIF(K15:K24,"○")</f>
        <v>0</v>
      </c>
      <c r="L25" s="16">
        <f t="shared" si="3"/>
        <v>0</v>
      </c>
      <c r="M25" s="16">
        <f t="shared" si="3"/>
        <v>0</v>
      </c>
      <c r="N25" s="16">
        <f t="shared" si="3"/>
        <v>0</v>
      </c>
      <c r="O25" s="16">
        <f t="shared" si="3"/>
        <v>0</v>
      </c>
      <c r="P25" s="16">
        <f t="shared" si="3"/>
        <v>0</v>
      </c>
      <c r="Q25" s="16">
        <f t="shared" si="3"/>
        <v>0</v>
      </c>
      <c r="R25" s="16">
        <f t="shared" si="3"/>
        <v>0</v>
      </c>
      <c r="S25" s="16">
        <f t="shared" si="3"/>
        <v>0</v>
      </c>
      <c r="T25" s="16">
        <f t="shared" si="3"/>
        <v>0</v>
      </c>
      <c r="U25" s="16">
        <f t="shared" si="3"/>
        <v>0</v>
      </c>
      <c r="V25" s="16">
        <f t="shared" si="3"/>
        <v>0</v>
      </c>
      <c r="W25" s="16">
        <f t="shared" si="3"/>
        <v>0</v>
      </c>
      <c r="X25" s="16">
        <f t="shared" si="3"/>
        <v>0</v>
      </c>
      <c r="Y25" s="16">
        <f t="shared" si="3"/>
        <v>0</v>
      </c>
      <c r="Z25" s="16">
        <f t="shared" si="3"/>
        <v>0</v>
      </c>
      <c r="AA25" s="16">
        <f t="shared" si="3"/>
        <v>0</v>
      </c>
      <c r="AB25" s="16">
        <f t="shared" si="3"/>
        <v>0</v>
      </c>
      <c r="AC25" s="16">
        <f t="shared" si="3"/>
        <v>0</v>
      </c>
      <c r="AD25" s="16">
        <f t="shared" si="3"/>
        <v>0</v>
      </c>
      <c r="AE25" s="16">
        <f t="shared" si="3"/>
        <v>0</v>
      </c>
      <c r="AF25" s="16">
        <f t="shared" si="3"/>
        <v>0</v>
      </c>
      <c r="AG25" s="16">
        <f t="shared" si="3"/>
        <v>0</v>
      </c>
      <c r="AH25" s="16">
        <f t="shared" si="3"/>
        <v>0</v>
      </c>
      <c r="AI25" s="16">
        <f t="shared" si="3"/>
        <v>0</v>
      </c>
      <c r="AJ25" s="16">
        <f t="shared" si="3"/>
        <v>0</v>
      </c>
      <c r="AK25" s="16">
        <f t="shared" si="3"/>
        <v>0</v>
      </c>
      <c r="AL25" s="16">
        <f t="shared" si="3"/>
        <v>0</v>
      </c>
      <c r="AM25" s="16">
        <f t="shared" si="3"/>
        <v>0</v>
      </c>
      <c r="AN25" s="16">
        <f t="shared" si="3"/>
        <v>0</v>
      </c>
      <c r="AO25" s="120"/>
      <c r="AP25" s="121"/>
      <c r="AQ25" s="76">
        <f>F12</f>
        <v>0</v>
      </c>
      <c r="AR25" s="122" t="s">
        <v>19</v>
      </c>
      <c r="AS25" s="122"/>
      <c r="AT25" s="123"/>
      <c r="AU25" s="124">
        <f>SUM(AU15:AW24)</f>
        <v>0</v>
      </c>
      <c r="AV25" s="125"/>
      <c r="AW25" s="125"/>
      <c r="AX25" s="31" t="s">
        <v>14</v>
      </c>
    </row>
    <row r="26" spans="1:59" s="18" customFormat="1" ht="12" customHeight="1" thickTop="1" x14ac:dyDescent="0.2">
      <c r="A26" s="4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BG26" s="5"/>
    </row>
    <row r="27" spans="1:59" s="18" customFormat="1" ht="20.100000000000001" customHeight="1" x14ac:dyDescent="0.2">
      <c r="A27" s="45" t="s">
        <v>57</v>
      </c>
      <c r="BG27" s="5"/>
    </row>
    <row r="28" spans="1:59" s="18" customFormat="1" ht="20.100000000000001" customHeight="1" x14ac:dyDescent="0.2">
      <c r="A28" s="45" t="s">
        <v>45</v>
      </c>
      <c r="BG28" s="5"/>
    </row>
    <row r="29" spans="1:59" s="18" customFormat="1" ht="20.100000000000001" customHeight="1" x14ac:dyDescent="0.2">
      <c r="A29" s="45" t="s">
        <v>72</v>
      </c>
      <c r="BG29" s="5"/>
    </row>
    <row r="30" spans="1:59" s="18" customFormat="1" ht="20.100000000000001" customHeight="1" x14ac:dyDescent="0.2">
      <c r="A30" s="46" t="s">
        <v>74</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G30" s="5"/>
    </row>
    <row r="31" spans="1:59" s="18" customFormat="1" ht="20.100000000000001" customHeight="1" x14ac:dyDescent="0.2">
      <c r="A31" s="45" t="s">
        <v>42</v>
      </c>
      <c r="AK31" s="40"/>
      <c r="AL31" s="40"/>
      <c r="AM31" s="40"/>
      <c r="AN31" s="40"/>
      <c r="AO31" s="40"/>
      <c r="AP31" s="40"/>
      <c r="AQ31" s="40"/>
      <c r="AR31" s="40"/>
      <c r="AS31" s="40"/>
      <c r="AU31" s="21"/>
      <c r="AV31" s="21"/>
      <c r="AW31" s="21"/>
      <c r="AX31" s="21"/>
      <c r="BG31" s="5"/>
    </row>
    <row r="32" spans="1:59" s="18" customFormat="1" ht="20.100000000000001" customHeight="1" x14ac:dyDescent="0.2">
      <c r="AU32" s="21"/>
      <c r="AV32" s="21"/>
      <c r="AW32" s="21"/>
      <c r="AX32" s="21"/>
      <c r="BG32" s="5"/>
    </row>
    <row r="33" spans="59:59" s="18" customFormat="1" ht="20.100000000000001" customHeight="1" x14ac:dyDescent="0.2">
      <c r="BG33" s="5"/>
    </row>
    <row r="34" spans="59:59" s="18" customFormat="1" ht="20.100000000000001" customHeight="1" x14ac:dyDescent="0.2">
      <c r="BG34" s="5"/>
    </row>
    <row r="35" spans="59:59" ht="20.100000000000001" customHeight="1" x14ac:dyDescent="0.2"/>
    <row r="36" spans="59:59" ht="20.100000000000001" customHeight="1" x14ac:dyDescent="0.2"/>
    <row r="37" spans="59:59" ht="20.100000000000001" customHeight="1" x14ac:dyDescent="0.2"/>
    <row r="38" spans="59:59" ht="20.100000000000001" customHeight="1" x14ac:dyDescent="0.2"/>
    <row r="39" spans="59:59" ht="20.100000000000001" customHeight="1" x14ac:dyDescent="0.2"/>
    <row r="40" spans="59:59" ht="20.100000000000001" customHeight="1" x14ac:dyDescent="0.2"/>
    <row r="41" spans="59:59" ht="20.100000000000001" customHeight="1" x14ac:dyDescent="0.2"/>
    <row r="42" spans="59:59" ht="20.100000000000001" customHeight="1" x14ac:dyDescent="0.2"/>
  </sheetData>
  <mergeCells count="71">
    <mergeCell ref="A9:H9"/>
    <mergeCell ref="A10:G10"/>
    <mergeCell ref="U9:AB9"/>
    <mergeCell ref="U10:Y10"/>
    <mergeCell ref="I10:L10"/>
    <mergeCell ref="N10:Q10"/>
    <mergeCell ref="S10:T10"/>
    <mergeCell ref="I9:M9"/>
    <mergeCell ref="N9:T9"/>
    <mergeCell ref="B24:I24"/>
    <mergeCell ref="AO24:AP24"/>
    <mergeCell ref="AQ24:AS24"/>
    <mergeCell ref="AU24:AW24"/>
    <mergeCell ref="A25:I25"/>
    <mergeCell ref="AO25:AP25"/>
    <mergeCell ref="AR25:AT25"/>
    <mergeCell ref="AU25:AW25"/>
    <mergeCell ref="B22:I22"/>
    <mergeCell ref="AO22:AP22"/>
    <mergeCell ref="AQ22:AS22"/>
    <mergeCell ref="AU22:AW22"/>
    <mergeCell ref="B23:I23"/>
    <mergeCell ref="AO23:AP23"/>
    <mergeCell ref="AQ23:AS23"/>
    <mergeCell ref="AU23:AW23"/>
    <mergeCell ref="B20:I20"/>
    <mergeCell ref="AO20:AP20"/>
    <mergeCell ref="AQ20:AS20"/>
    <mergeCell ref="AU20:AW20"/>
    <mergeCell ref="B21:I21"/>
    <mergeCell ref="AO21:AP21"/>
    <mergeCell ref="AQ21:AS21"/>
    <mergeCell ref="AU21:AW21"/>
    <mergeCell ref="B18:I18"/>
    <mergeCell ref="AO18:AP18"/>
    <mergeCell ref="AQ18:AS18"/>
    <mergeCell ref="AU18:AW18"/>
    <mergeCell ref="B19:I19"/>
    <mergeCell ref="AO19:AP19"/>
    <mergeCell ref="AQ19:AS19"/>
    <mergeCell ref="AU19:AW19"/>
    <mergeCell ref="B16:I16"/>
    <mergeCell ref="AO16:AP16"/>
    <mergeCell ref="AQ16:AS16"/>
    <mergeCell ref="AU16:AW16"/>
    <mergeCell ref="B17:I17"/>
    <mergeCell ref="AO17:AP17"/>
    <mergeCell ref="AQ17:AS17"/>
    <mergeCell ref="AU17:AW17"/>
    <mergeCell ref="B15:I15"/>
    <mergeCell ref="AO15:AP15"/>
    <mergeCell ref="AQ15:AS15"/>
    <mergeCell ref="AU15:AW15"/>
    <mergeCell ref="B12:C12"/>
    <mergeCell ref="D12:E12"/>
    <mergeCell ref="F12:G12"/>
    <mergeCell ref="H12:I12"/>
    <mergeCell ref="A13:G14"/>
    <mergeCell ref="AO13:AP14"/>
    <mergeCell ref="AQ13:AX13"/>
    <mergeCell ref="H14:I14"/>
    <mergeCell ref="AQ14:AT14"/>
    <mergeCell ref="AU14:AX14"/>
    <mergeCell ref="A6:H6"/>
    <mergeCell ref="I6:AB6"/>
    <mergeCell ref="A1:AX1"/>
    <mergeCell ref="A2:AX2"/>
    <mergeCell ref="A4:H4"/>
    <mergeCell ref="I4:AB4"/>
    <mergeCell ref="A5:H5"/>
    <mergeCell ref="I5:AB5"/>
  </mergeCells>
  <phoneticPr fontId="2"/>
  <conditionalFormatting sqref="N10:Q10">
    <cfRule type="cellIs" dxfId="19" priority="1" operator="equal">
      <formula>0</formula>
    </cfRule>
  </conditionalFormatting>
  <conditionalFormatting sqref="U10">
    <cfRule type="cellIs" dxfId="18" priority="2" operator="equal">
      <formula>0</formula>
    </cfRule>
  </conditionalFormatting>
  <dataValidations count="2">
    <dataValidation type="list" allowBlank="1" showInputMessage="1" showErrorMessage="1" sqref="A12" xr:uid="{00000000-0002-0000-0000-000000000000}">
      <formula1>$BG$4:$BG$6</formula1>
    </dataValidation>
    <dataValidation type="list" allowBlank="1" showInputMessage="1" showErrorMessage="1" sqref="J15:AN24" xr:uid="{00000000-0002-0000-0000-000001000000}">
      <formula1>$BG$1:$BG$2</formula1>
    </dataValidation>
  </dataValidations>
  <printOptions horizontalCentered="1"/>
  <pageMargins left="0.59055118110236227" right="0.59055118110236227" top="0.59055118110236227" bottom="0.43307086614173229" header="0.51181102362204722" footer="0.35433070866141736"/>
  <pageSetup paperSize="9" scale="7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K42"/>
  <sheetViews>
    <sheetView view="pageBreakPreview" zoomScale="90" zoomScaleNormal="100" zoomScaleSheetLayoutView="90" workbookViewId="0">
      <selection activeCell="I4" sqref="I4:AB6"/>
    </sheetView>
  </sheetViews>
  <sheetFormatPr defaultColWidth="2.6640625" defaultRowHeight="13.2" x14ac:dyDescent="0.2"/>
  <cols>
    <col min="1" max="1" width="5.6640625" style="1" customWidth="1"/>
    <col min="2" max="9" width="2.6640625" style="1" customWidth="1"/>
    <col min="10" max="16" width="3.109375" style="1" customWidth="1"/>
    <col min="17" max="17" width="3.21875" style="1" customWidth="1"/>
    <col min="18" max="54" width="3.109375" style="1" customWidth="1"/>
    <col min="55" max="58" width="2.6640625" style="1"/>
    <col min="59" max="59" width="1.6640625" style="49" customWidth="1"/>
    <col min="60" max="259" width="2.6640625" style="1"/>
    <col min="260" max="270" width="2.6640625" style="1" customWidth="1"/>
    <col min="271" max="277" width="3.109375" style="1" customWidth="1"/>
    <col min="278" max="278" width="3.21875" style="1" customWidth="1"/>
    <col min="279" max="310" width="3.109375" style="1" customWidth="1"/>
    <col min="311" max="515" width="2.6640625" style="1"/>
    <col min="516" max="526" width="2.6640625" style="1" customWidth="1"/>
    <col min="527" max="533" width="3.109375" style="1" customWidth="1"/>
    <col min="534" max="534" width="3.21875" style="1" customWidth="1"/>
    <col min="535" max="566" width="3.109375" style="1" customWidth="1"/>
    <col min="567" max="771" width="2.6640625" style="1"/>
    <col min="772" max="782" width="2.6640625" style="1" customWidth="1"/>
    <col min="783" max="789" width="3.109375" style="1" customWidth="1"/>
    <col min="790" max="790" width="3.21875" style="1" customWidth="1"/>
    <col min="791" max="822" width="3.109375" style="1" customWidth="1"/>
    <col min="823" max="1027" width="2.6640625" style="1"/>
    <col min="1028" max="1038" width="2.6640625" style="1" customWidth="1"/>
    <col min="1039" max="1045" width="3.109375" style="1" customWidth="1"/>
    <col min="1046" max="1046" width="3.21875" style="1" customWidth="1"/>
    <col min="1047" max="1078" width="3.109375" style="1" customWidth="1"/>
    <col min="1079" max="1283" width="2.6640625" style="1"/>
    <col min="1284" max="1294" width="2.6640625" style="1" customWidth="1"/>
    <col min="1295" max="1301" width="3.109375" style="1" customWidth="1"/>
    <col min="1302" max="1302" width="3.21875" style="1" customWidth="1"/>
    <col min="1303" max="1334" width="3.109375" style="1" customWidth="1"/>
    <col min="1335" max="1539" width="2.6640625" style="1"/>
    <col min="1540" max="1550" width="2.6640625" style="1" customWidth="1"/>
    <col min="1551" max="1557" width="3.109375" style="1" customWidth="1"/>
    <col min="1558" max="1558" width="3.21875" style="1" customWidth="1"/>
    <col min="1559" max="1590" width="3.109375" style="1" customWidth="1"/>
    <col min="1591" max="1795" width="2.6640625" style="1"/>
    <col min="1796" max="1806" width="2.6640625" style="1" customWidth="1"/>
    <col min="1807" max="1813" width="3.109375" style="1" customWidth="1"/>
    <col min="1814" max="1814" width="3.21875" style="1" customWidth="1"/>
    <col min="1815" max="1846" width="3.109375" style="1" customWidth="1"/>
    <col min="1847" max="2051" width="2.6640625" style="1"/>
    <col min="2052" max="2062" width="2.6640625" style="1" customWidth="1"/>
    <col min="2063" max="2069" width="3.109375" style="1" customWidth="1"/>
    <col min="2070" max="2070" width="3.21875" style="1" customWidth="1"/>
    <col min="2071" max="2102" width="3.109375" style="1" customWidth="1"/>
    <col min="2103" max="2307" width="2.6640625" style="1"/>
    <col min="2308" max="2318" width="2.6640625" style="1" customWidth="1"/>
    <col min="2319" max="2325" width="3.109375" style="1" customWidth="1"/>
    <col min="2326" max="2326" width="3.21875" style="1" customWidth="1"/>
    <col min="2327" max="2358" width="3.109375" style="1" customWidth="1"/>
    <col min="2359" max="2563" width="2.6640625" style="1"/>
    <col min="2564" max="2574" width="2.6640625" style="1" customWidth="1"/>
    <col min="2575" max="2581" width="3.109375" style="1" customWidth="1"/>
    <col min="2582" max="2582" width="3.21875" style="1" customWidth="1"/>
    <col min="2583" max="2614" width="3.109375" style="1" customWidth="1"/>
    <col min="2615" max="2819" width="2.6640625" style="1"/>
    <col min="2820" max="2830" width="2.6640625" style="1" customWidth="1"/>
    <col min="2831" max="2837" width="3.109375" style="1" customWidth="1"/>
    <col min="2838" max="2838" width="3.21875" style="1" customWidth="1"/>
    <col min="2839" max="2870" width="3.109375" style="1" customWidth="1"/>
    <col min="2871" max="3075" width="2.6640625" style="1"/>
    <col min="3076" max="3086" width="2.6640625" style="1" customWidth="1"/>
    <col min="3087" max="3093" width="3.109375" style="1" customWidth="1"/>
    <col min="3094" max="3094" width="3.21875" style="1" customWidth="1"/>
    <col min="3095" max="3126" width="3.109375" style="1" customWidth="1"/>
    <col min="3127" max="3331" width="2.6640625" style="1"/>
    <col min="3332" max="3342" width="2.6640625" style="1" customWidth="1"/>
    <col min="3343" max="3349" width="3.109375" style="1" customWidth="1"/>
    <col min="3350" max="3350" width="3.21875" style="1" customWidth="1"/>
    <col min="3351" max="3382" width="3.109375" style="1" customWidth="1"/>
    <col min="3383" max="3587" width="2.6640625" style="1"/>
    <col min="3588" max="3598" width="2.6640625" style="1" customWidth="1"/>
    <col min="3599" max="3605" width="3.109375" style="1" customWidth="1"/>
    <col min="3606" max="3606" width="3.21875" style="1" customWidth="1"/>
    <col min="3607" max="3638" width="3.109375" style="1" customWidth="1"/>
    <col min="3639" max="3843" width="2.6640625" style="1"/>
    <col min="3844" max="3854" width="2.6640625" style="1" customWidth="1"/>
    <col min="3855" max="3861" width="3.109375" style="1" customWidth="1"/>
    <col min="3862" max="3862" width="3.21875" style="1" customWidth="1"/>
    <col min="3863" max="3894" width="3.109375" style="1" customWidth="1"/>
    <col min="3895" max="4099" width="2.6640625" style="1"/>
    <col min="4100" max="4110" width="2.6640625" style="1" customWidth="1"/>
    <col min="4111" max="4117" width="3.109375" style="1" customWidth="1"/>
    <col min="4118" max="4118" width="3.21875" style="1" customWidth="1"/>
    <col min="4119" max="4150" width="3.109375" style="1" customWidth="1"/>
    <col min="4151" max="4355" width="2.6640625" style="1"/>
    <col min="4356" max="4366" width="2.6640625" style="1" customWidth="1"/>
    <col min="4367" max="4373" width="3.109375" style="1" customWidth="1"/>
    <col min="4374" max="4374" width="3.21875" style="1" customWidth="1"/>
    <col min="4375" max="4406" width="3.109375" style="1" customWidth="1"/>
    <col min="4407" max="4611" width="2.6640625" style="1"/>
    <col min="4612" max="4622" width="2.6640625" style="1" customWidth="1"/>
    <col min="4623" max="4629" width="3.109375" style="1" customWidth="1"/>
    <col min="4630" max="4630" width="3.21875" style="1" customWidth="1"/>
    <col min="4631" max="4662" width="3.109375" style="1" customWidth="1"/>
    <col min="4663" max="4867" width="2.6640625" style="1"/>
    <col min="4868" max="4878" width="2.6640625" style="1" customWidth="1"/>
    <col min="4879" max="4885" width="3.109375" style="1" customWidth="1"/>
    <col min="4886" max="4886" width="3.21875" style="1" customWidth="1"/>
    <col min="4887" max="4918" width="3.109375" style="1" customWidth="1"/>
    <col min="4919" max="5123" width="2.6640625" style="1"/>
    <col min="5124" max="5134" width="2.6640625" style="1" customWidth="1"/>
    <col min="5135" max="5141" width="3.109375" style="1" customWidth="1"/>
    <col min="5142" max="5142" width="3.21875" style="1" customWidth="1"/>
    <col min="5143" max="5174" width="3.109375" style="1" customWidth="1"/>
    <col min="5175" max="5379" width="2.6640625" style="1"/>
    <col min="5380" max="5390" width="2.6640625" style="1" customWidth="1"/>
    <col min="5391" max="5397" width="3.109375" style="1" customWidth="1"/>
    <col min="5398" max="5398" width="3.21875" style="1" customWidth="1"/>
    <col min="5399" max="5430" width="3.109375" style="1" customWidth="1"/>
    <col min="5431" max="5635" width="2.6640625" style="1"/>
    <col min="5636" max="5646" width="2.6640625" style="1" customWidth="1"/>
    <col min="5647" max="5653" width="3.109375" style="1" customWidth="1"/>
    <col min="5654" max="5654" width="3.21875" style="1" customWidth="1"/>
    <col min="5655" max="5686" width="3.109375" style="1" customWidth="1"/>
    <col min="5687" max="5891" width="2.6640625" style="1"/>
    <col min="5892" max="5902" width="2.6640625" style="1" customWidth="1"/>
    <col min="5903" max="5909" width="3.109375" style="1" customWidth="1"/>
    <col min="5910" max="5910" width="3.21875" style="1" customWidth="1"/>
    <col min="5911" max="5942" width="3.109375" style="1" customWidth="1"/>
    <col min="5943" max="6147" width="2.6640625" style="1"/>
    <col min="6148" max="6158" width="2.6640625" style="1" customWidth="1"/>
    <col min="6159" max="6165" width="3.109375" style="1" customWidth="1"/>
    <col min="6166" max="6166" width="3.21875" style="1" customWidth="1"/>
    <col min="6167" max="6198" width="3.109375" style="1" customWidth="1"/>
    <col min="6199" max="6403" width="2.6640625" style="1"/>
    <col min="6404" max="6414" width="2.6640625" style="1" customWidth="1"/>
    <col min="6415" max="6421" width="3.109375" style="1" customWidth="1"/>
    <col min="6422" max="6422" width="3.21875" style="1" customWidth="1"/>
    <col min="6423" max="6454" width="3.109375" style="1" customWidth="1"/>
    <col min="6455" max="6659" width="2.6640625" style="1"/>
    <col min="6660" max="6670" width="2.6640625" style="1" customWidth="1"/>
    <col min="6671" max="6677" width="3.109375" style="1" customWidth="1"/>
    <col min="6678" max="6678" width="3.21875" style="1" customWidth="1"/>
    <col min="6679" max="6710" width="3.109375" style="1" customWidth="1"/>
    <col min="6711" max="6915" width="2.6640625" style="1"/>
    <col min="6916" max="6926" width="2.6640625" style="1" customWidth="1"/>
    <col min="6927" max="6933" width="3.109375" style="1" customWidth="1"/>
    <col min="6934" max="6934" width="3.21875" style="1" customWidth="1"/>
    <col min="6935" max="6966" width="3.109375" style="1" customWidth="1"/>
    <col min="6967" max="7171" width="2.6640625" style="1"/>
    <col min="7172" max="7182" width="2.6640625" style="1" customWidth="1"/>
    <col min="7183" max="7189" width="3.109375" style="1" customWidth="1"/>
    <col min="7190" max="7190" width="3.21875" style="1" customWidth="1"/>
    <col min="7191" max="7222" width="3.109375" style="1" customWidth="1"/>
    <col min="7223" max="7427" width="2.6640625" style="1"/>
    <col min="7428" max="7438" width="2.6640625" style="1" customWidth="1"/>
    <col min="7439" max="7445" width="3.109375" style="1" customWidth="1"/>
    <col min="7446" max="7446" width="3.21875" style="1" customWidth="1"/>
    <col min="7447" max="7478" width="3.109375" style="1" customWidth="1"/>
    <col min="7479" max="7683" width="2.6640625" style="1"/>
    <col min="7684" max="7694" width="2.6640625" style="1" customWidth="1"/>
    <col min="7695" max="7701" width="3.109375" style="1" customWidth="1"/>
    <col min="7702" max="7702" width="3.21875" style="1" customWidth="1"/>
    <col min="7703" max="7734" width="3.109375" style="1" customWidth="1"/>
    <col min="7735" max="7939" width="2.6640625" style="1"/>
    <col min="7940" max="7950" width="2.6640625" style="1" customWidth="1"/>
    <col min="7951" max="7957" width="3.109375" style="1" customWidth="1"/>
    <col min="7958" max="7958" width="3.21875" style="1" customWidth="1"/>
    <col min="7959" max="7990" width="3.109375" style="1" customWidth="1"/>
    <col min="7991" max="8195" width="2.6640625" style="1"/>
    <col min="8196" max="8206" width="2.6640625" style="1" customWidth="1"/>
    <col min="8207" max="8213" width="3.109375" style="1" customWidth="1"/>
    <col min="8214" max="8214" width="3.21875" style="1" customWidth="1"/>
    <col min="8215" max="8246" width="3.109375" style="1" customWidth="1"/>
    <col min="8247" max="8451" width="2.6640625" style="1"/>
    <col min="8452" max="8462" width="2.6640625" style="1" customWidth="1"/>
    <col min="8463" max="8469" width="3.109375" style="1" customWidth="1"/>
    <col min="8470" max="8470" width="3.21875" style="1" customWidth="1"/>
    <col min="8471" max="8502" width="3.109375" style="1" customWidth="1"/>
    <col min="8503" max="8707" width="2.6640625" style="1"/>
    <col min="8708" max="8718" width="2.6640625" style="1" customWidth="1"/>
    <col min="8719" max="8725" width="3.109375" style="1" customWidth="1"/>
    <col min="8726" max="8726" width="3.21875" style="1" customWidth="1"/>
    <col min="8727" max="8758" width="3.109375" style="1" customWidth="1"/>
    <col min="8759" max="8963" width="2.6640625" style="1"/>
    <col min="8964" max="8974" width="2.6640625" style="1" customWidth="1"/>
    <col min="8975" max="8981" width="3.109375" style="1" customWidth="1"/>
    <col min="8982" max="8982" width="3.21875" style="1" customWidth="1"/>
    <col min="8983" max="9014" width="3.109375" style="1" customWidth="1"/>
    <col min="9015" max="9219" width="2.6640625" style="1"/>
    <col min="9220" max="9230" width="2.6640625" style="1" customWidth="1"/>
    <col min="9231" max="9237" width="3.109375" style="1" customWidth="1"/>
    <col min="9238" max="9238" width="3.21875" style="1" customWidth="1"/>
    <col min="9239" max="9270" width="3.109375" style="1" customWidth="1"/>
    <col min="9271" max="9475" width="2.6640625" style="1"/>
    <col min="9476" max="9486" width="2.6640625" style="1" customWidth="1"/>
    <col min="9487" max="9493" width="3.109375" style="1" customWidth="1"/>
    <col min="9494" max="9494" width="3.21875" style="1" customWidth="1"/>
    <col min="9495" max="9526" width="3.109375" style="1" customWidth="1"/>
    <col min="9527" max="9731" width="2.6640625" style="1"/>
    <col min="9732" max="9742" width="2.6640625" style="1" customWidth="1"/>
    <col min="9743" max="9749" width="3.109375" style="1" customWidth="1"/>
    <col min="9750" max="9750" width="3.21875" style="1" customWidth="1"/>
    <col min="9751" max="9782" width="3.109375" style="1" customWidth="1"/>
    <col min="9783" max="9987" width="2.6640625" style="1"/>
    <col min="9988" max="9998" width="2.6640625" style="1" customWidth="1"/>
    <col min="9999" max="10005" width="3.109375" style="1" customWidth="1"/>
    <col min="10006" max="10006" width="3.21875" style="1" customWidth="1"/>
    <col min="10007" max="10038" width="3.109375" style="1" customWidth="1"/>
    <col min="10039" max="10243" width="2.6640625" style="1"/>
    <col min="10244" max="10254" width="2.6640625" style="1" customWidth="1"/>
    <col min="10255" max="10261" width="3.109375" style="1" customWidth="1"/>
    <col min="10262" max="10262" width="3.21875" style="1" customWidth="1"/>
    <col min="10263" max="10294" width="3.109375" style="1" customWidth="1"/>
    <col min="10295" max="10499" width="2.6640625" style="1"/>
    <col min="10500" max="10510" width="2.6640625" style="1" customWidth="1"/>
    <col min="10511" max="10517" width="3.109375" style="1" customWidth="1"/>
    <col min="10518" max="10518" width="3.21875" style="1" customWidth="1"/>
    <col min="10519" max="10550" width="3.109375" style="1" customWidth="1"/>
    <col min="10551" max="10755" width="2.6640625" style="1"/>
    <col min="10756" max="10766" width="2.6640625" style="1" customWidth="1"/>
    <col min="10767" max="10773" width="3.109375" style="1" customWidth="1"/>
    <col min="10774" max="10774" width="3.21875" style="1" customWidth="1"/>
    <col min="10775" max="10806" width="3.109375" style="1" customWidth="1"/>
    <col min="10807" max="11011" width="2.6640625" style="1"/>
    <col min="11012" max="11022" width="2.6640625" style="1" customWidth="1"/>
    <col min="11023" max="11029" width="3.109375" style="1" customWidth="1"/>
    <col min="11030" max="11030" width="3.21875" style="1" customWidth="1"/>
    <col min="11031" max="11062" width="3.109375" style="1" customWidth="1"/>
    <col min="11063" max="11267" width="2.6640625" style="1"/>
    <col min="11268" max="11278" width="2.6640625" style="1" customWidth="1"/>
    <col min="11279" max="11285" width="3.109375" style="1" customWidth="1"/>
    <col min="11286" max="11286" width="3.21875" style="1" customWidth="1"/>
    <col min="11287" max="11318" width="3.109375" style="1" customWidth="1"/>
    <col min="11319" max="11523" width="2.6640625" style="1"/>
    <col min="11524" max="11534" width="2.6640625" style="1" customWidth="1"/>
    <col min="11535" max="11541" width="3.109375" style="1" customWidth="1"/>
    <col min="11542" max="11542" width="3.21875" style="1" customWidth="1"/>
    <col min="11543" max="11574" width="3.109375" style="1" customWidth="1"/>
    <col min="11575" max="11779" width="2.6640625" style="1"/>
    <col min="11780" max="11790" width="2.6640625" style="1" customWidth="1"/>
    <col min="11791" max="11797" width="3.109375" style="1" customWidth="1"/>
    <col min="11798" max="11798" width="3.21875" style="1" customWidth="1"/>
    <col min="11799" max="11830" width="3.109375" style="1" customWidth="1"/>
    <col min="11831" max="12035" width="2.6640625" style="1"/>
    <col min="12036" max="12046" width="2.6640625" style="1" customWidth="1"/>
    <col min="12047" max="12053" width="3.109375" style="1" customWidth="1"/>
    <col min="12054" max="12054" width="3.21875" style="1" customWidth="1"/>
    <col min="12055" max="12086" width="3.109375" style="1" customWidth="1"/>
    <col min="12087" max="12291" width="2.6640625" style="1"/>
    <col min="12292" max="12302" width="2.6640625" style="1" customWidth="1"/>
    <col min="12303" max="12309" width="3.109375" style="1" customWidth="1"/>
    <col min="12310" max="12310" width="3.21875" style="1" customWidth="1"/>
    <col min="12311" max="12342" width="3.109375" style="1" customWidth="1"/>
    <col min="12343" max="12547" width="2.6640625" style="1"/>
    <col min="12548" max="12558" width="2.6640625" style="1" customWidth="1"/>
    <col min="12559" max="12565" width="3.109375" style="1" customWidth="1"/>
    <col min="12566" max="12566" width="3.21875" style="1" customWidth="1"/>
    <col min="12567" max="12598" width="3.109375" style="1" customWidth="1"/>
    <col min="12599" max="12803" width="2.6640625" style="1"/>
    <col min="12804" max="12814" width="2.6640625" style="1" customWidth="1"/>
    <col min="12815" max="12821" width="3.109375" style="1" customWidth="1"/>
    <col min="12822" max="12822" width="3.21875" style="1" customWidth="1"/>
    <col min="12823" max="12854" width="3.109375" style="1" customWidth="1"/>
    <col min="12855" max="13059" width="2.6640625" style="1"/>
    <col min="13060" max="13070" width="2.6640625" style="1" customWidth="1"/>
    <col min="13071" max="13077" width="3.109375" style="1" customWidth="1"/>
    <col min="13078" max="13078" width="3.21875" style="1" customWidth="1"/>
    <col min="13079" max="13110" width="3.109375" style="1" customWidth="1"/>
    <col min="13111" max="13315" width="2.6640625" style="1"/>
    <col min="13316" max="13326" width="2.6640625" style="1" customWidth="1"/>
    <col min="13327" max="13333" width="3.109375" style="1" customWidth="1"/>
    <col min="13334" max="13334" width="3.21875" style="1" customWidth="1"/>
    <col min="13335" max="13366" width="3.109375" style="1" customWidth="1"/>
    <col min="13367" max="13571" width="2.6640625" style="1"/>
    <col min="13572" max="13582" width="2.6640625" style="1" customWidth="1"/>
    <col min="13583" max="13589" width="3.109375" style="1" customWidth="1"/>
    <col min="13590" max="13590" width="3.21875" style="1" customWidth="1"/>
    <col min="13591" max="13622" width="3.109375" style="1" customWidth="1"/>
    <col min="13623" max="13827" width="2.6640625" style="1"/>
    <col min="13828" max="13838" width="2.6640625" style="1" customWidth="1"/>
    <col min="13839" max="13845" width="3.109375" style="1" customWidth="1"/>
    <col min="13846" max="13846" width="3.21875" style="1" customWidth="1"/>
    <col min="13847" max="13878" width="3.109375" style="1" customWidth="1"/>
    <col min="13879" max="14083" width="2.6640625" style="1"/>
    <col min="14084" max="14094" width="2.6640625" style="1" customWidth="1"/>
    <col min="14095" max="14101" width="3.109375" style="1" customWidth="1"/>
    <col min="14102" max="14102" width="3.21875" style="1" customWidth="1"/>
    <col min="14103" max="14134" width="3.109375" style="1" customWidth="1"/>
    <col min="14135" max="14339" width="2.6640625" style="1"/>
    <col min="14340" max="14350" width="2.6640625" style="1" customWidth="1"/>
    <col min="14351" max="14357" width="3.109375" style="1" customWidth="1"/>
    <col min="14358" max="14358" width="3.21875" style="1" customWidth="1"/>
    <col min="14359" max="14390" width="3.109375" style="1" customWidth="1"/>
    <col min="14391" max="14595" width="2.6640625" style="1"/>
    <col min="14596" max="14606" width="2.6640625" style="1" customWidth="1"/>
    <col min="14607" max="14613" width="3.109375" style="1" customWidth="1"/>
    <col min="14614" max="14614" width="3.21875" style="1" customWidth="1"/>
    <col min="14615" max="14646" width="3.109375" style="1" customWidth="1"/>
    <col min="14647" max="14851" width="2.6640625" style="1"/>
    <col min="14852" max="14862" width="2.6640625" style="1" customWidth="1"/>
    <col min="14863" max="14869" width="3.109375" style="1" customWidth="1"/>
    <col min="14870" max="14870" width="3.21875" style="1" customWidth="1"/>
    <col min="14871" max="14902" width="3.109375" style="1" customWidth="1"/>
    <col min="14903" max="15107" width="2.6640625" style="1"/>
    <col min="15108" max="15118" width="2.6640625" style="1" customWidth="1"/>
    <col min="15119" max="15125" width="3.109375" style="1" customWidth="1"/>
    <col min="15126" max="15126" width="3.21875" style="1" customWidth="1"/>
    <col min="15127" max="15158" width="3.109375" style="1" customWidth="1"/>
    <col min="15159" max="15363" width="2.6640625" style="1"/>
    <col min="15364" max="15374" width="2.6640625" style="1" customWidth="1"/>
    <col min="15375" max="15381" width="3.109375" style="1" customWidth="1"/>
    <col min="15382" max="15382" width="3.21875" style="1" customWidth="1"/>
    <col min="15383" max="15414" width="3.109375" style="1" customWidth="1"/>
    <col min="15415" max="15619" width="2.6640625" style="1"/>
    <col min="15620" max="15630" width="2.6640625" style="1" customWidth="1"/>
    <col min="15631" max="15637" width="3.109375" style="1" customWidth="1"/>
    <col min="15638" max="15638" width="3.21875" style="1" customWidth="1"/>
    <col min="15639" max="15670" width="3.109375" style="1" customWidth="1"/>
    <col min="15671" max="15875" width="2.6640625" style="1"/>
    <col min="15876" max="15886" width="2.6640625" style="1" customWidth="1"/>
    <col min="15887" max="15893" width="3.109375" style="1" customWidth="1"/>
    <col min="15894" max="15894" width="3.21875" style="1" customWidth="1"/>
    <col min="15895" max="15926" width="3.109375" style="1" customWidth="1"/>
    <col min="15927" max="16131" width="2.6640625" style="1"/>
    <col min="16132" max="16142" width="2.6640625" style="1" customWidth="1"/>
    <col min="16143" max="16149" width="3.109375" style="1" customWidth="1"/>
    <col min="16150" max="16150" width="3.21875" style="1" customWidth="1"/>
    <col min="16151" max="16182" width="3.109375" style="1" customWidth="1"/>
    <col min="16183" max="16384" width="2.6640625" style="1"/>
  </cols>
  <sheetData>
    <row r="1" spans="1:89" ht="20.100000000000001" customHeight="1" x14ac:dyDescent="0.2">
      <c r="A1" s="249" t="s">
        <v>52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34"/>
      <c r="AZ1" s="34"/>
      <c r="BA1" s="34"/>
      <c r="BB1" s="34"/>
    </row>
    <row r="2" spans="1:89" ht="24.9" customHeight="1" x14ac:dyDescent="0.2">
      <c r="A2" s="86" t="s">
        <v>96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35"/>
      <c r="AZ2" s="35"/>
      <c r="BA2" s="35"/>
      <c r="BB2" s="35"/>
      <c r="BG2" s="49" t="s">
        <v>9</v>
      </c>
    </row>
    <row r="3" spans="1:89" ht="12"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row>
    <row r="4" spans="1:89" s="3" customFormat="1" ht="20.100000000000001" customHeight="1" x14ac:dyDescent="0.2">
      <c r="A4" s="87" t="s">
        <v>11</v>
      </c>
      <c r="B4" s="88"/>
      <c r="C4" s="88"/>
      <c r="D4" s="88"/>
      <c r="E4" s="88"/>
      <c r="F4" s="88"/>
      <c r="G4" s="88"/>
      <c r="H4" s="89"/>
      <c r="I4" s="90" t="s">
        <v>97</v>
      </c>
      <c r="J4" s="91"/>
      <c r="K4" s="91"/>
      <c r="L4" s="91"/>
      <c r="M4" s="91"/>
      <c r="N4" s="91"/>
      <c r="O4" s="91"/>
      <c r="P4" s="91"/>
      <c r="Q4" s="91"/>
      <c r="R4" s="91"/>
      <c r="S4" s="91"/>
      <c r="T4" s="91"/>
      <c r="U4" s="91"/>
      <c r="V4" s="91"/>
      <c r="W4" s="91"/>
      <c r="X4" s="91"/>
      <c r="Y4" s="91"/>
      <c r="Z4" s="91"/>
      <c r="AA4" s="91"/>
      <c r="AB4" s="92"/>
      <c r="AC4" s="22"/>
      <c r="AD4" s="22"/>
      <c r="AE4" s="22"/>
      <c r="AF4" s="22"/>
      <c r="AG4" s="22"/>
      <c r="AH4" s="2"/>
      <c r="AI4" s="2"/>
      <c r="AJ4" s="2"/>
      <c r="AK4" s="34"/>
      <c r="AL4" s="34"/>
      <c r="AM4" s="34"/>
      <c r="AN4" s="34"/>
      <c r="AO4" s="34"/>
      <c r="AP4" s="34"/>
      <c r="AQ4" s="34"/>
      <c r="AR4" s="34"/>
      <c r="AS4" s="34"/>
      <c r="AT4" s="34"/>
      <c r="AU4" s="34"/>
      <c r="AV4" s="34"/>
      <c r="AW4" s="34"/>
      <c r="AX4" s="34"/>
      <c r="AY4" s="34"/>
      <c r="AZ4" s="34"/>
      <c r="BA4" s="34"/>
      <c r="BB4" s="34"/>
      <c r="BC4" s="34"/>
      <c r="BD4" s="34"/>
      <c r="BE4" s="34"/>
      <c r="BF4" s="34"/>
      <c r="BG4" s="50"/>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row>
    <row r="5" spans="1:89" s="3" customFormat="1" ht="20.100000000000001" customHeight="1" x14ac:dyDescent="0.2">
      <c r="A5" s="87" t="s">
        <v>0</v>
      </c>
      <c r="B5" s="88"/>
      <c r="C5" s="88"/>
      <c r="D5" s="88"/>
      <c r="E5" s="88"/>
      <c r="F5" s="88"/>
      <c r="G5" s="88"/>
      <c r="H5" s="89"/>
      <c r="I5" s="90" t="s">
        <v>98</v>
      </c>
      <c r="J5" s="91"/>
      <c r="K5" s="91"/>
      <c r="L5" s="91"/>
      <c r="M5" s="91"/>
      <c r="N5" s="91"/>
      <c r="O5" s="91"/>
      <c r="P5" s="91"/>
      <c r="Q5" s="91"/>
      <c r="R5" s="91"/>
      <c r="S5" s="91"/>
      <c r="T5" s="91"/>
      <c r="U5" s="91"/>
      <c r="V5" s="91"/>
      <c r="W5" s="91"/>
      <c r="X5" s="91"/>
      <c r="Y5" s="91"/>
      <c r="Z5" s="91"/>
      <c r="AA5" s="91"/>
      <c r="AB5" s="92"/>
      <c r="AC5" s="22"/>
      <c r="AD5" s="22"/>
      <c r="AE5" s="22"/>
      <c r="AF5" s="22"/>
      <c r="AG5" s="22"/>
      <c r="AH5" s="2"/>
      <c r="AI5" s="2"/>
      <c r="AJ5" s="2"/>
      <c r="AK5" s="35"/>
      <c r="AL5" s="35"/>
      <c r="AM5" s="35"/>
      <c r="AN5" s="35"/>
      <c r="AO5" s="35"/>
      <c r="AP5" s="35"/>
      <c r="AQ5" s="35"/>
      <c r="AR5" s="35"/>
      <c r="AS5" s="35"/>
      <c r="AT5" s="35"/>
      <c r="AU5" s="35"/>
      <c r="AV5" s="35"/>
      <c r="AW5" s="35"/>
      <c r="AX5" s="35"/>
      <c r="AY5" s="35"/>
      <c r="AZ5" s="35"/>
      <c r="BA5" s="35"/>
      <c r="BB5" s="35"/>
      <c r="BC5" s="35"/>
      <c r="BD5" s="35"/>
      <c r="BE5" s="35"/>
      <c r="BF5" s="35"/>
      <c r="BG5" s="51" t="s">
        <v>47</v>
      </c>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row>
    <row r="6" spans="1:89" s="3" customFormat="1" ht="20.100000000000001" customHeight="1" x14ac:dyDescent="0.2">
      <c r="A6" s="84" t="s">
        <v>12</v>
      </c>
      <c r="B6" s="84"/>
      <c r="C6" s="84"/>
      <c r="D6" s="84"/>
      <c r="E6" s="84"/>
      <c r="F6" s="84"/>
      <c r="G6" s="84"/>
      <c r="H6" s="84"/>
      <c r="I6" s="90" t="s">
        <v>99</v>
      </c>
      <c r="J6" s="91"/>
      <c r="K6" s="91"/>
      <c r="L6" s="91"/>
      <c r="M6" s="91"/>
      <c r="N6" s="91"/>
      <c r="O6" s="91"/>
      <c r="P6" s="91"/>
      <c r="Q6" s="91"/>
      <c r="R6" s="91"/>
      <c r="S6" s="91"/>
      <c r="T6" s="91"/>
      <c r="U6" s="91"/>
      <c r="V6" s="91"/>
      <c r="W6" s="91"/>
      <c r="X6" s="91"/>
      <c r="Y6" s="91"/>
      <c r="Z6" s="91"/>
      <c r="AA6" s="91"/>
      <c r="AB6" s="92"/>
      <c r="AC6" s="22"/>
      <c r="AD6" s="22"/>
      <c r="AE6" s="22"/>
      <c r="AF6" s="22"/>
      <c r="AG6" s="22"/>
      <c r="AH6" s="2"/>
      <c r="AI6" s="2"/>
      <c r="AJ6" s="2"/>
      <c r="AK6" s="2"/>
      <c r="AL6" s="2"/>
      <c r="AM6" s="2"/>
      <c r="AN6" s="2"/>
      <c r="AO6" s="2"/>
      <c r="AP6" s="2"/>
      <c r="AQ6" s="2"/>
      <c r="AR6" s="2"/>
      <c r="AS6" s="2"/>
      <c r="AT6" s="2"/>
      <c r="AU6" s="2"/>
      <c r="AV6" s="2"/>
      <c r="AW6" s="2"/>
      <c r="AX6" s="2"/>
      <c r="AY6" s="2"/>
      <c r="AZ6" s="2"/>
      <c r="BA6" s="2"/>
      <c r="BB6" s="2"/>
      <c r="BG6" s="52" t="s">
        <v>48</v>
      </c>
    </row>
    <row r="7" spans="1:89" s="3" customFormat="1" ht="12" customHeight="1" x14ac:dyDescent="0.2">
      <c r="A7" s="7"/>
      <c r="B7" s="7"/>
      <c r="C7" s="7"/>
      <c r="D7" s="7"/>
      <c r="E7" s="7"/>
      <c r="F7" s="7"/>
      <c r="G7" s="7"/>
      <c r="H7" s="7"/>
      <c r="I7" s="81"/>
      <c r="J7" s="81"/>
      <c r="K7" s="81"/>
      <c r="L7" s="81"/>
      <c r="M7" s="81"/>
      <c r="N7" s="81"/>
      <c r="O7" s="81"/>
      <c r="P7" s="81"/>
      <c r="Q7" s="81"/>
      <c r="R7" s="81"/>
      <c r="S7" s="81"/>
      <c r="T7" s="81"/>
      <c r="U7" s="81"/>
      <c r="V7" s="81"/>
      <c r="W7" s="81"/>
      <c r="X7" s="81"/>
      <c r="Y7" s="81"/>
      <c r="Z7" s="81"/>
      <c r="AA7" s="81"/>
      <c r="AB7" s="81"/>
      <c r="AC7" s="22"/>
      <c r="AD7" s="22"/>
      <c r="AE7" s="22"/>
      <c r="AF7" s="22"/>
      <c r="AG7" s="22"/>
      <c r="AH7" s="2"/>
      <c r="AI7" s="2"/>
      <c r="AJ7" s="2"/>
      <c r="AK7" s="2"/>
      <c r="AL7" s="2"/>
      <c r="AM7" s="2"/>
      <c r="AN7" s="2"/>
      <c r="AO7" s="2"/>
      <c r="AP7" s="2"/>
      <c r="AQ7" s="2"/>
      <c r="AR7" s="2"/>
      <c r="AS7" s="2"/>
      <c r="AT7" s="2"/>
      <c r="AU7" s="2"/>
      <c r="AV7" s="2"/>
      <c r="AW7" s="2"/>
      <c r="AX7" s="2"/>
      <c r="AY7" s="2"/>
      <c r="AZ7" s="2"/>
      <c r="BA7" s="2"/>
      <c r="BB7" s="2"/>
      <c r="BG7" s="52"/>
    </row>
    <row r="8" spans="1:89" s="3" customFormat="1" ht="20.100000000000001" customHeight="1" x14ac:dyDescent="0.2">
      <c r="A8" s="82" t="s">
        <v>43</v>
      </c>
      <c r="B8" s="82"/>
      <c r="C8" s="82"/>
      <c r="D8" s="82"/>
      <c r="E8" s="82"/>
      <c r="F8" s="82"/>
      <c r="G8" s="82"/>
      <c r="H8" s="82"/>
      <c r="I8" s="82"/>
      <c r="J8" s="82"/>
      <c r="K8" s="82"/>
      <c r="L8" s="82"/>
      <c r="M8" s="82"/>
      <c r="N8" s="82"/>
      <c r="O8" s="82"/>
      <c r="P8" s="82"/>
      <c r="Q8" s="82"/>
      <c r="R8" s="82"/>
      <c r="S8" s="82"/>
      <c r="T8" s="82"/>
      <c r="U8" s="82"/>
      <c r="V8" s="82"/>
      <c r="W8" s="82"/>
      <c r="X8" s="82"/>
      <c r="Y8" s="82"/>
      <c r="Z8" s="82"/>
      <c r="AA8" s="82"/>
      <c r="AD8" s="6"/>
      <c r="AE8" s="6"/>
      <c r="AF8" s="6"/>
      <c r="AG8" s="6"/>
      <c r="AH8" s="4"/>
      <c r="AI8" s="4"/>
      <c r="AT8" s="2"/>
      <c r="AU8" s="2"/>
      <c r="AV8" s="2"/>
      <c r="AW8" s="2"/>
      <c r="BG8" s="53"/>
    </row>
    <row r="9" spans="1:89" s="24" customFormat="1" ht="44.25" customHeight="1" x14ac:dyDescent="0.2">
      <c r="A9" s="126" t="s">
        <v>67</v>
      </c>
      <c r="B9" s="127"/>
      <c r="C9" s="127"/>
      <c r="D9" s="127"/>
      <c r="E9" s="127"/>
      <c r="F9" s="127"/>
      <c r="G9" s="127"/>
      <c r="H9" s="128"/>
      <c r="I9" s="137" t="s">
        <v>68</v>
      </c>
      <c r="J9" s="138"/>
      <c r="K9" s="138"/>
      <c r="L9" s="138"/>
      <c r="M9" s="139"/>
      <c r="N9" s="126" t="s">
        <v>69</v>
      </c>
      <c r="O9" s="140"/>
      <c r="P9" s="140"/>
      <c r="Q9" s="140"/>
      <c r="R9" s="140"/>
      <c r="S9" s="140"/>
      <c r="T9" s="141"/>
      <c r="U9" s="126" t="s">
        <v>73</v>
      </c>
      <c r="V9" s="127"/>
      <c r="W9" s="127"/>
      <c r="X9" s="127"/>
      <c r="Y9" s="127"/>
      <c r="Z9" s="127"/>
      <c r="AA9" s="127"/>
      <c r="AB9" s="128"/>
      <c r="AC9" s="80"/>
      <c r="AD9" s="80"/>
      <c r="AE9" s="80"/>
      <c r="AF9" s="80"/>
      <c r="AG9" s="23"/>
      <c r="AH9" s="79"/>
      <c r="AI9" s="79"/>
      <c r="AJ9" s="23"/>
      <c r="AK9" s="23"/>
      <c r="AL9" s="23"/>
      <c r="AM9" s="23"/>
      <c r="AN9" s="23"/>
      <c r="AV9" s="25"/>
      <c r="AW9" s="25"/>
      <c r="AX9" s="25"/>
      <c r="AY9" s="25"/>
      <c r="BI9" s="54"/>
    </row>
    <row r="10" spans="1:89" s="24" customFormat="1" ht="33.75" customHeight="1" x14ac:dyDescent="0.2">
      <c r="A10" s="129">
        <v>1000</v>
      </c>
      <c r="B10" s="130"/>
      <c r="C10" s="130"/>
      <c r="D10" s="130"/>
      <c r="E10" s="130"/>
      <c r="F10" s="130"/>
      <c r="G10" s="130"/>
      <c r="H10" s="26" t="s">
        <v>14</v>
      </c>
      <c r="I10" s="133">
        <v>3000</v>
      </c>
      <c r="J10" s="133"/>
      <c r="K10" s="133"/>
      <c r="L10" s="134"/>
      <c r="M10" s="26" t="s">
        <v>14</v>
      </c>
      <c r="N10" s="131">
        <f>I10-A10</f>
        <v>2000</v>
      </c>
      <c r="O10" s="132"/>
      <c r="P10" s="132"/>
      <c r="Q10" s="132"/>
      <c r="R10" s="63" t="s">
        <v>14</v>
      </c>
      <c r="S10" s="135" t="s">
        <v>15</v>
      </c>
      <c r="T10" s="136"/>
      <c r="U10" s="131">
        <f>MIN(N10,1400)</f>
        <v>1400</v>
      </c>
      <c r="V10" s="132"/>
      <c r="W10" s="132"/>
      <c r="X10" s="132"/>
      <c r="Y10" s="132"/>
      <c r="Z10" s="63" t="s">
        <v>14</v>
      </c>
      <c r="AA10" s="27"/>
      <c r="AB10" s="26"/>
      <c r="AC10" s="80"/>
      <c r="AD10" s="80"/>
      <c r="AE10" s="80"/>
      <c r="AF10" s="80"/>
      <c r="AG10" s="23"/>
      <c r="AH10" s="79"/>
      <c r="AI10" s="79"/>
      <c r="AJ10" s="23"/>
      <c r="AK10" s="23"/>
      <c r="AL10" s="23"/>
      <c r="AM10" s="23"/>
      <c r="AN10" s="23"/>
      <c r="AV10" s="25"/>
      <c r="AW10" s="25"/>
      <c r="AX10" s="25"/>
      <c r="AY10" s="25"/>
      <c r="BI10" s="54"/>
    </row>
    <row r="11" spans="1:89" s="3" customFormat="1" ht="12.75" customHeight="1" x14ac:dyDescent="0.2">
      <c r="A11" s="7"/>
      <c r="B11" s="7"/>
      <c r="C11" s="7"/>
      <c r="D11" s="7"/>
      <c r="E11" s="7"/>
      <c r="F11" s="8"/>
      <c r="G11" s="8"/>
      <c r="H11" s="8"/>
      <c r="I11" s="8"/>
      <c r="J11" s="8"/>
      <c r="K11" s="8"/>
      <c r="L11" s="8"/>
      <c r="M11" s="8"/>
      <c r="N11" s="8"/>
      <c r="O11" s="8"/>
      <c r="P11" s="8"/>
      <c r="Q11" s="8"/>
      <c r="R11" s="8"/>
      <c r="S11" s="8"/>
      <c r="T11" s="8"/>
      <c r="U11" s="8"/>
      <c r="V11" s="8"/>
      <c r="W11" s="8"/>
      <c r="X11" s="5"/>
      <c r="Y11" s="6"/>
      <c r="Z11" s="42"/>
      <c r="AA11" s="42"/>
      <c r="AB11" s="42"/>
      <c r="AC11" s="42"/>
      <c r="AD11" s="42"/>
      <c r="AE11" s="42"/>
      <c r="AF11" s="42"/>
      <c r="AG11" s="42"/>
      <c r="AH11" s="42"/>
      <c r="AI11" s="42"/>
      <c r="AJ11" s="6"/>
      <c r="AK11" s="6"/>
      <c r="AL11" s="6"/>
      <c r="AT11" s="2"/>
      <c r="AU11" s="2"/>
      <c r="AV11" s="2"/>
      <c r="AW11" s="2"/>
      <c r="BG11" s="53"/>
    </row>
    <row r="12" spans="1:89" s="3" customFormat="1" ht="30" customHeight="1" x14ac:dyDescent="0.2">
      <c r="A12" s="48" t="s">
        <v>48</v>
      </c>
      <c r="B12" s="100">
        <v>3</v>
      </c>
      <c r="C12" s="100"/>
      <c r="D12" s="101" t="s">
        <v>17</v>
      </c>
      <c r="E12" s="101"/>
      <c r="F12" s="100">
        <v>4</v>
      </c>
      <c r="G12" s="100"/>
      <c r="H12" s="101" t="s">
        <v>18</v>
      </c>
      <c r="I12" s="102"/>
      <c r="J12" s="33"/>
      <c r="K12" s="22"/>
      <c r="L12" s="22"/>
      <c r="M12" s="9"/>
      <c r="N12" s="9"/>
      <c r="O12" s="9"/>
      <c r="P12" s="9"/>
      <c r="Q12" s="10"/>
      <c r="R12" s="10"/>
      <c r="S12" s="9"/>
      <c r="T12" s="10"/>
      <c r="U12" s="10"/>
      <c r="V12" s="10"/>
      <c r="W12" s="10"/>
      <c r="X12" s="9"/>
      <c r="Y12" s="11"/>
      <c r="Z12" s="11"/>
      <c r="AA12" s="11"/>
      <c r="AB12" s="11"/>
      <c r="AC12" s="11"/>
      <c r="AD12" s="11"/>
      <c r="AE12" s="11"/>
      <c r="AF12" s="11"/>
      <c r="AG12" s="11"/>
      <c r="AH12" s="11"/>
      <c r="AI12" s="11"/>
      <c r="AJ12" s="11"/>
      <c r="AK12" s="11"/>
      <c r="AL12" s="11"/>
      <c r="AM12" s="11"/>
      <c r="AN12" s="11"/>
      <c r="AO12" s="11"/>
      <c r="AP12" s="11"/>
      <c r="AQ12" s="11"/>
      <c r="AR12" s="11"/>
      <c r="AS12" s="11"/>
      <c r="AT12" s="11"/>
      <c r="AU12" s="9"/>
      <c r="AV12" s="9"/>
      <c r="AW12" s="9"/>
      <c r="AX12" s="9"/>
      <c r="BG12" s="53"/>
    </row>
    <row r="13" spans="1:89" ht="18" customHeight="1" x14ac:dyDescent="0.2">
      <c r="A13" s="103" t="s">
        <v>20</v>
      </c>
      <c r="B13" s="104"/>
      <c r="C13" s="104"/>
      <c r="D13" s="104"/>
      <c r="E13" s="104"/>
      <c r="F13" s="104"/>
      <c r="G13" s="104"/>
      <c r="H13" s="12"/>
      <c r="I13" s="13"/>
      <c r="J13" s="65">
        <v>1</v>
      </c>
      <c r="K13" s="65">
        <v>2</v>
      </c>
      <c r="L13" s="65">
        <v>3</v>
      </c>
      <c r="M13" s="14">
        <v>4</v>
      </c>
      <c r="N13" s="14">
        <v>5</v>
      </c>
      <c r="O13" s="14">
        <v>6</v>
      </c>
      <c r="P13" s="14">
        <v>7</v>
      </c>
      <c r="Q13" s="14">
        <v>8</v>
      </c>
      <c r="R13" s="14">
        <v>9</v>
      </c>
      <c r="S13" s="14">
        <v>10</v>
      </c>
      <c r="T13" s="14">
        <v>11</v>
      </c>
      <c r="U13" s="14">
        <v>12</v>
      </c>
      <c r="V13" s="14">
        <v>13</v>
      </c>
      <c r="W13" s="14">
        <v>14</v>
      </c>
      <c r="X13" s="14">
        <v>15</v>
      </c>
      <c r="Y13" s="14">
        <v>16</v>
      </c>
      <c r="Z13" s="14">
        <v>17</v>
      </c>
      <c r="AA13" s="14">
        <v>18</v>
      </c>
      <c r="AB13" s="14">
        <v>19</v>
      </c>
      <c r="AC13" s="14">
        <v>20</v>
      </c>
      <c r="AD13" s="14">
        <v>21</v>
      </c>
      <c r="AE13" s="14">
        <v>22</v>
      </c>
      <c r="AF13" s="14">
        <v>23</v>
      </c>
      <c r="AG13" s="14">
        <v>24</v>
      </c>
      <c r="AH13" s="14">
        <v>25</v>
      </c>
      <c r="AI13" s="14">
        <v>26</v>
      </c>
      <c r="AJ13" s="14">
        <v>27</v>
      </c>
      <c r="AK13" s="14">
        <v>28</v>
      </c>
      <c r="AL13" s="15">
        <v>29</v>
      </c>
      <c r="AM13" s="15">
        <v>30</v>
      </c>
      <c r="AN13" s="15">
        <v>31</v>
      </c>
      <c r="AO13" s="103" t="s">
        <v>10</v>
      </c>
      <c r="AP13" s="107"/>
      <c r="AQ13" s="109" t="s">
        <v>13</v>
      </c>
      <c r="AR13" s="110"/>
      <c r="AS13" s="110"/>
      <c r="AT13" s="110"/>
      <c r="AU13" s="110"/>
      <c r="AV13" s="110"/>
      <c r="AW13" s="110"/>
      <c r="AX13" s="111"/>
    </row>
    <row r="14" spans="1:89" ht="18" customHeight="1" x14ac:dyDescent="0.2">
      <c r="A14" s="105"/>
      <c r="B14" s="106"/>
      <c r="C14" s="106"/>
      <c r="D14" s="106"/>
      <c r="E14" s="106"/>
      <c r="F14" s="106"/>
      <c r="G14" s="106"/>
      <c r="H14" s="112" t="s">
        <v>1</v>
      </c>
      <c r="I14" s="113"/>
      <c r="J14" s="71" t="s">
        <v>7</v>
      </c>
      <c r="K14" s="71" t="s">
        <v>8</v>
      </c>
      <c r="L14" s="71" t="s">
        <v>2</v>
      </c>
      <c r="M14" s="71" t="s">
        <v>3</v>
      </c>
      <c r="N14" s="71" t="s">
        <v>4</v>
      </c>
      <c r="O14" s="71" t="s">
        <v>5</v>
      </c>
      <c r="P14" s="71" t="s">
        <v>6</v>
      </c>
      <c r="Q14" s="71" t="s">
        <v>7</v>
      </c>
      <c r="R14" s="71" t="s">
        <v>8</v>
      </c>
      <c r="S14" s="71" t="s">
        <v>2</v>
      </c>
      <c r="T14" s="71" t="s">
        <v>3</v>
      </c>
      <c r="U14" s="71" t="s">
        <v>4</v>
      </c>
      <c r="V14" s="71" t="s">
        <v>5</v>
      </c>
      <c r="W14" s="71" t="s">
        <v>6</v>
      </c>
      <c r="X14" s="71" t="s">
        <v>7</v>
      </c>
      <c r="Y14" s="71" t="s">
        <v>8</v>
      </c>
      <c r="Z14" s="71" t="s">
        <v>2</v>
      </c>
      <c r="AA14" s="71" t="s">
        <v>3</v>
      </c>
      <c r="AB14" s="71" t="s">
        <v>4</v>
      </c>
      <c r="AC14" s="71" t="s">
        <v>5</v>
      </c>
      <c r="AD14" s="71" t="s">
        <v>6</v>
      </c>
      <c r="AE14" s="71" t="s">
        <v>7</v>
      </c>
      <c r="AF14" s="71" t="s">
        <v>8</v>
      </c>
      <c r="AG14" s="71" t="s">
        <v>2</v>
      </c>
      <c r="AH14" s="71" t="s">
        <v>3</v>
      </c>
      <c r="AI14" s="71" t="s">
        <v>4</v>
      </c>
      <c r="AJ14" s="71" t="s">
        <v>5</v>
      </c>
      <c r="AK14" s="71" t="s">
        <v>58</v>
      </c>
      <c r="AL14" s="71" t="s">
        <v>81</v>
      </c>
      <c r="AM14" s="71" t="s">
        <v>82</v>
      </c>
      <c r="AN14" s="71"/>
      <c r="AO14" s="105"/>
      <c r="AP14" s="108"/>
      <c r="AQ14" s="109" t="s">
        <v>21</v>
      </c>
      <c r="AR14" s="110"/>
      <c r="AS14" s="110"/>
      <c r="AT14" s="111"/>
      <c r="AU14" s="114" t="s">
        <v>16</v>
      </c>
      <c r="AV14" s="115"/>
      <c r="AW14" s="115"/>
      <c r="AX14" s="116"/>
    </row>
    <row r="15" spans="1:89" ht="30" customHeight="1" x14ac:dyDescent="0.2">
      <c r="A15" s="32">
        <v>1</v>
      </c>
      <c r="B15" s="93" t="s">
        <v>75</v>
      </c>
      <c r="C15" s="94"/>
      <c r="D15" s="94"/>
      <c r="E15" s="94"/>
      <c r="F15" s="94"/>
      <c r="G15" s="94"/>
      <c r="H15" s="94"/>
      <c r="I15" s="95"/>
      <c r="J15" s="72" t="s">
        <v>49</v>
      </c>
      <c r="K15" s="72"/>
      <c r="L15" s="72"/>
      <c r="M15" s="72"/>
      <c r="N15" s="72"/>
      <c r="O15" s="72"/>
      <c r="P15" s="72"/>
      <c r="Q15" s="72"/>
      <c r="R15" s="72"/>
      <c r="S15" s="72"/>
      <c r="T15" s="72"/>
      <c r="U15" s="72"/>
      <c r="V15" s="72"/>
      <c r="W15" s="72"/>
      <c r="X15" s="72"/>
      <c r="Y15" s="72"/>
      <c r="Z15" s="72" t="s">
        <v>49</v>
      </c>
      <c r="AA15" s="72"/>
      <c r="AB15" s="72"/>
      <c r="AC15" s="72"/>
      <c r="AD15" s="72"/>
      <c r="AE15" s="72"/>
      <c r="AF15" s="72"/>
      <c r="AG15" s="72"/>
      <c r="AH15" s="72"/>
      <c r="AI15" s="72"/>
      <c r="AJ15" s="72"/>
      <c r="AK15" s="72"/>
      <c r="AL15" s="73"/>
      <c r="AM15" s="73"/>
      <c r="AN15" s="73"/>
      <c r="AO15" s="96">
        <f>COUNTIF(J15:AN15,"○")</f>
        <v>2</v>
      </c>
      <c r="AP15" s="97"/>
      <c r="AQ15" s="98">
        <f>AO15*$I$10</f>
        <v>6000</v>
      </c>
      <c r="AR15" s="99"/>
      <c r="AS15" s="99"/>
      <c r="AT15" s="28" t="s">
        <v>14</v>
      </c>
      <c r="AU15" s="98">
        <f>AO15*$U$10</f>
        <v>2800</v>
      </c>
      <c r="AV15" s="99"/>
      <c r="AW15" s="99"/>
      <c r="AX15" s="28" t="s">
        <v>14</v>
      </c>
    </row>
    <row r="16" spans="1:89" ht="30" customHeight="1" x14ac:dyDescent="0.2">
      <c r="A16" s="32">
        <v>2</v>
      </c>
      <c r="B16" s="93" t="s">
        <v>76</v>
      </c>
      <c r="C16" s="94"/>
      <c r="D16" s="94"/>
      <c r="E16" s="94"/>
      <c r="F16" s="94"/>
      <c r="G16" s="94"/>
      <c r="H16" s="94"/>
      <c r="I16" s="95"/>
      <c r="J16" s="72"/>
      <c r="K16" s="72"/>
      <c r="L16" s="72" t="s">
        <v>49</v>
      </c>
      <c r="M16" s="72"/>
      <c r="N16" s="72"/>
      <c r="O16" s="72"/>
      <c r="P16" s="72"/>
      <c r="Q16" s="72"/>
      <c r="R16" s="72"/>
      <c r="S16" s="72"/>
      <c r="T16" s="72" t="s">
        <v>49</v>
      </c>
      <c r="U16" s="72"/>
      <c r="V16" s="72"/>
      <c r="W16" s="72"/>
      <c r="X16" s="72"/>
      <c r="Y16" s="72"/>
      <c r="Z16" s="72"/>
      <c r="AA16" s="72"/>
      <c r="AB16" s="72"/>
      <c r="AC16" s="72"/>
      <c r="AD16" s="72"/>
      <c r="AE16" s="72"/>
      <c r="AF16" s="72"/>
      <c r="AG16" s="72"/>
      <c r="AH16" s="72"/>
      <c r="AI16" s="72"/>
      <c r="AJ16" s="72"/>
      <c r="AK16" s="72"/>
      <c r="AL16" s="73"/>
      <c r="AM16" s="73"/>
      <c r="AN16" s="73"/>
      <c r="AO16" s="96">
        <f t="shared" ref="AO16:AO24" si="0">COUNTIF(J16:AN16,"○")</f>
        <v>2</v>
      </c>
      <c r="AP16" s="97"/>
      <c r="AQ16" s="98">
        <f t="shared" ref="AQ16:AQ24" si="1">AO16*$I$10</f>
        <v>6000</v>
      </c>
      <c r="AR16" s="99"/>
      <c r="AS16" s="99"/>
      <c r="AT16" s="28" t="s">
        <v>14</v>
      </c>
      <c r="AU16" s="98">
        <f t="shared" ref="AU16:AU24" si="2">AO16*$U$10</f>
        <v>2800</v>
      </c>
      <c r="AV16" s="99"/>
      <c r="AW16" s="99"/>
      <c r="AX16" s="28" t="s">
        <v>14</v>
      </c>
    </row>
    <row r="17" spans="1:59" ht="30" customHeight="1" x14ac:dyDescent="0.2">
      <c r="A17" s="32">
        <v>3</v>
      </c>
      <c r="B17" s="93" t="s">
        <v>77</v>
      </c>
      <c r="C17" s="94"/>
      <c r="D17" s="94"/>
      <c r="E17" s="94"/>
      <c r="F17" s="94"/>
      <c r="G17" s="94"/>
      <c r="H17" s="94"/>
      <c r="I17" s="95"/>
      <c r="J17" s="72"/>
      <c r="K17" s="72"/>
      <c r="L17" s="72"/>
      <c r="M17" s="72" t="s">
        <v>49</v>
      </c>
      <c r="N17" s="72"/>
      <c r="O17" s="72"/>
      <c r="P17" s="72"/>
      <c r="Q17" s="72"/>
      <c r="R17" s="72"/>
      <c r="S17" s="72" t="s">
        <v>49</v>
      </c>
      <c r="T17" s="72"/>
      <c r="U17" s="72"/>
      <c r="V17" s="72"/>
      <c r="W17" s="72"/>
      <c r="X17" s="72"/>
      <c r="Y17" s="72"/>
      <c r="Z17" s="72"/>
      <c r="AA17" s="72"/>
      <c r="AB17" s="72"/>
      <c r="AC17" s="72"/>
      <c r="AD17" s="72"/>
      <c r="AE17" s="72"/>
      <c r="AF17" s="72"/>
      <c r="AG17" s="72"/>
      <c r="AH17" s="72"/>
      <c r="AI17" s="72"/>
      <c r="AJ17" s="72"/>
      <c r="AK17" s="72"/>
      <c r="AL17" s="73"/>
      <c r="AM17" s="73"/>
      <c r="AN17" s="73"/>
      <c r="AO17" s="96">
        <f t="shared" si="0"/>
        <v>2</v>
      </c>
      <c r="AP17" s="97"/>
      <c r="AQ17" s="98">
        <f t="shared" si="1"/>
        <v>6000</v>
      </c>
      <c r="AR17" s="99"/>
      <c r="AS17" s="99"/>
      <c r="AT17" s="28" t="s">
        <v>14</v>
      </c>
      <c r="AU17" s="98">
        <f t="shared" si="2"/>
        <v>2800</v>
      </c>
      <c r="AV17" s="99"/>
      <c r="AW17" s="99"/>
      <c r="AX17" s="28" t="s">
        <v>14</v>
      </c>
    </row>
    <row r="18" spans="1:59" ht="30" customHeight="1" x14ac:dyDescent="0.2">
      <c r="A18" s="32">
        <v>4</v>
      </c>
      <c r="B18" s="93" t="s">
        <v>78</v>
      </c>
      <c r="C18" s="94"/>
      <c r="D18" s="94"/>
      <c r="E18" s="94"/>
      <c r="F18" s="94"/>
      <c r="G18" s="94"/>
      <c r="H18" s="94"/>
      <c r="I18" s="95"/>
      <c r="J18" s="72"/>
      <c r="K18" s="72"/>
      <c r="L18" s="72"/>
      <c r="M18" s="72"/>
      <c r="N18" s="72" t="s">
        <v>49</v>
      </c>
      <c r="O18" s="72"/>
      <c r="P18" s="72"/>
      <c r="Q18" s="72"/>
      <c r="R18" s="72" t="s">
        <v>49</v>
      </c>
      <c r="S18" s="72"/>
      <c r="T18" s="72" t="s">
        <v>49</v>
      </c>
      <c r="U18" s="72"/>
      <c r="V18" s="72"/>
      <c r="W18" s="72"/>
      <c r="X18" s="72" t="s">
        <v>49</v>
      </c>
      <c r="Y18" s="72"/>
      <c r="Z18" s="72"/>
      <c r="AA18" s="72"/>
      <c r="AB18" s="72"/>
      <c r="AC18" s="72"/>
      <c r="AD18" s="72"/>
      <c r="AE18" s="72"/>
      <c r="AF18" s="72"/>
      <c r="AG18" s="72"/>
      <c r="AH18" s="72"/>
      <c r="AI18" s="72"/>
      <c r="AJ18" s="72"/>
      <c r="AK18" s="72"/>
      <c r="AL18" s="73"/>
      <c r="AM18" s="73"/>
      <c r="AN18" s="73"/>
      <c r="AO18" s="96">
        <f t="shared" si="0"/>
        <v>4</v>
      </c>
      <c r="AP18" s="97"/>
      <c r="AQ18" s="98">
        <f t="shared" si="1"/>
        <v>12000</v>
      </c>
      <c r="AR18" s="99"/>
      <c r="AS18" s="99"/>
      <c r="AT18" s="28" t="s">
        <v>14</v>
      </c>
      <c r="AU18" s="98">
        <f t="shared" si="2"/>
        <v>5600</v>
      </c>
      <c r="AV18" s="99"/>
      <c r="AW18" s="99"/>
      <c r="AX18" s="28" t="s">
        <v>14</v>
      </c>
    </row>
    <row r="19" spans="1:59" ht="30" customHeight="1" x14ac:dyDescent="0.2">
      <c r="A19" s="32">
        <v>5</v>
      </c>
      <c r="B19" s="93" t="s">
        <v>79</v>
      </c>
      <c r="C19" s="94"/>
      <c r="D19" s="94"/>
      <c r="E19" s="94"/>
      <c r="F19" s="94"/>
      <c r="G19" s="94"/>
      <c r="H19" s="94"/>
      <c r="I19" s="95"/>
      <c r="J19" s="72"/>
      <c r="K19" s="72"/>
      <c r="L19" s="72"/>
      <c r="M19" s="72"/>
      <c r="N19" s="72"/>
      <c r="O19" s="72" t="s">
        <v>49</v>
      </c>
      <c r="P19" s="72"/>
      <c r="Q19" s="72" t="s">
        <v>49</v>
      </c>
      <c r="R19" s="72"/>
      <c r="S19" s="72"/>
      <c r="T19" s="72"/>
      <c r="U19" s="72"/>
      <c r="V19" s="72"/>
      <c r="W19" s="72"/>
      <c r="X19" s="72"/>
      <c r="Y19" s="72"/>
      <c r="Z19" s="72"/>
      <c r="AA19" s="72"/>
      <c r="AB19" s="72"/>
      <c r="AC19" s="72"/>
      <c r="AD19" s="72"/>
      <c r="AE19" s="72"/>
      <c r="AF19" s="72"/>
      <c r="AG19" s="72"/>
      <c r="AH19" s="72"/>
      <c r="AI19" s="72"/>
      <c r="AJ19" s="72"/>
      <c r="AK19" s="72"/>
      <c r="AL19" s="73"/>
      <c r="AM19" s="73"/>
      <c r="AN19" s="73"/>
      <c r="AO19" s="96">
        <f t="shared" si="0"/>
        <v>2</v>
      </c>
      <c r="AP19" s="97"/>
      <c r="AQ19" s="98">
        <f t="shared" si="1"/>
        <v>6000</v>
      </c>
      <c r="AR19" s="99"/>
      <c r="AS19" s="99"/>
      <c r="AT19" s="28" t="s">
        <v>14</v>
      </c>
      <c r="AU19" s="98">
        <f t="shared" si="2"/>
        <v>2800</v>
      </c>
      <c r="AV19" s="99"/>
      <c r="AW19" s="99"/>
      <c r="AX19" s="28" t="s">
        <v>14</v>
      </c>
    </row>
    <row r="20" spans="1:59" ht="30" customHeight="1" x14ac:dyDescent="0.2">
      <c r="A20" s="32">
        <v>6</v>
      </c>
      <c r="B20" s="93" t="s">
        <v>80</v>
      </c>
      <c r="C20" s="94"/>
      <c r="D20" s="94"/>
      <c r="E20" s="94"/>
      <c r="F20" s="94"/>
      <c r="G20" s="94"/>
      <c r="H20" s="94"/>
      <c r="I20" s="95"/>
      <c r="J20" s="72"/>
      <c r="K20" s="72"/>
      <c r="L20" s="72"/>
      <c r="M20" s="72"/>
      <c r="N20" s="72"/>
      <c r="O20" s="72"/>
      <c r="P20" s="72" t="s">
        <v>49</v>
      </c>
      <c r="Q20" s="72"/>
      <c r="R20" s="72"/>
      <c r="S20" s="72"/>
      <c r="T20" s="72"/>
      <c r="U20" s="72"/>
      <c r="V20" s="72"/>
      <c r="W20" s="72"/>
      <c r="X20" s="72"/>
      <c r="Y20" s="72"/>
      <c r="Z20" s="72"/>
      <c r="AA20" s="72"/>
      <c r="AB20" s="72"/>
      <c r="AC20" s="72"/>
      <c r="AD20" s="72"/>
      <c r="AE20" s="72"/>
      <c r="AF20" s="72"/>
      <c r="AG20" s="72"/>
      <c r="AH20" s="72"/>
      <c r="AI20" s="72"/>
      <c r="AJ20" s="72"/>
      <c r="AK20" s="72"/>
      <c r="AL20" s="73"/>
      <c r="AM20" s="73"/>
      <c r="AN20" s="73"/>
      <c r="AO20" s="96">
        <f t="shared" si="0"/>
        <v>1</v>
      </c>
      <c r="AP20" s="97"/>
      <c r="AQ20" s="98">
        <f t="shared" si="1"/>
        <v>3000</v>
      </c>
      <c r="AR20" s="99"/>
      <c r="AS20" s="99"/>
      <c r="AT20" s="28" t="s">
        <v>14</v>
      </c>
      <c r="AU20" s="98">
        <f t="shared" si="2"/>
        <v>1400</v>
      </c>
      <c r="AV20" s="99"/>
      <c r="AW20" s="99"/>
      <c r="AX20" s="28" t="s">
        <v>14</v>
      </c>
    </row>
    <row r="21" spans="1:59" ht="30" customHeight="1" x14ac:dyDescent="0.2">
      <c r="A21" s="32">
        <v>7</v>
      </c>
      <c r="B21" s="93"/>
      <c r="C21" s="94"/>
      <c r="D21" s="94"/>
      <c r="E21" s="94"/>
      <c r="F21" s="94"/>
      <c r="G21" s="94"/>
      <c r="H21" s="94"/>
      <c r="I21" s="95"/>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c r="AM21" s="75"/>
      <c r="AN21" s="75"/>
      <c r="AO21" s="96">
        <f t="shared" si="0"/>
        <v>0</v>
      </c>
      <c r="AP21" s="97"/>
      <c r="AQ21" s="98">
        <f t="shared" si="1"/>
        <v>0</v>
      </c>
      <c r="AR21" s="99"/>
      <c r="AS21" s="99"/>
      <c r="AT21" s="28" t="s">
        <v>14</v>
      </c>
      <c r="AU21" s="98">
        <f t="shared" si="2"/>
        <v>0</v>
      </c>
      <c r="AV21" s="99"/>
      <c r="AW21" s="99"/>
      <c r="AX21" s="28" t="s">
        <v>14</v>
      </c>
    </row>
    <row r="22" spans="1:59" ht="30" customHeight="1" x14ac:dyDescent="0.2">
      <c r="A22" s="32">
        <v>8</v>
      </c>
      <c r="B22" s="93"/>
      <c r="C22" s="94"/>
      <c r="D22" s="94"/>
      <c r="E22" s="94"/>
      <c r="F22" s="94"/>
      <c r="G22" s="94"/>
      <c r="H22" s="94"/>
      <c r="I22" s="95"/>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5"/>
      <c r="AM22" s="75"/>
      <c r="AN22" s="75"/>
      <c r="AO22" s="96">
        <f t="shared" si="0"/>
        <v>0</v>
      </c>
      <c r="AP22" s="97"/>
      <c r="AQ22" s="98">
        <f t="shared" si="1"/>
        <v>0</v>
      </c>
      <c r="AR22" s="99"/>
      <c r="AS22" s="99"/>
      <c r="AT22" s="28" t="s">
        <v>14</v>
      </c>
      <c r="AU22" s="98">
        <f t="shared" si="2"/>
        <v>0</v>
      </c>
      <c r="AV22" s="99"/>
      <c r="AW22" s="99"/>
      <c r="AX22" s="28" t="s">
        <v>14</v>
      </c>
    </row>
    <row r="23" spans="1:59" ht="30" customHeight="1" x14ac:dyDescent="0.2">
      <c r="A23" s="32">
        <v>9</v>
      </c>
      <c r="B23" s="93"/>
      <c r="C23" s="94"/>
      <c r="D23" s="94"/>
      <c r="E23" s="94"/>
      <c r="F23" s="94"/>
      <c r="G23" s="94"/>
      <c r="H23" s="94"/>
      <c r="I23" s="95"/>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c r="AM23" s="75"/>
      <c r="AN23" s="75"/>
      <c r="AO23" s="96">
        <f t="shared" si="0"/>
        <v>0</v>
      </c>
      <c r="AP23" s="97"/>
      <c r="AQ23" s="98">
        <f t="shared" si="1"/>
        <v>0</v>
      </c>
      <c r="AR23" s="99"/>
      <c r="AS23" s="99"/>
      <c r="AT23" s="28" t="s">
        <v>14</v>
      </c>
      <c r="AU23" s="98">
        <f t="shared" si="2"/>
        <v>0</v>
      </c>
      <c r="AV23" s="99"/>
      <c r="AW23" s="99"/>
      <c r="AX23" s="28" t="s">
        <v>14</v>
      </c>
    </row>
    <row r="24" spans="1:59" ht="30" customHeight="1" thickBot="1" x14ac:dyDescent="0.25">
      <c r="A24" s="32">
        <v>10</v>
      </c>
      <c r="B24" s="93"/>
      <c r="C24" s="94"/>
      <c r="D24" s="94"/>
      <c r="E24" s="94"/>
      <c r="F24" s="94"/>
      <c r="G24" s="94"/>
      <c r="H24" s="94"/>
      <c r="I24" s="95"/>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5"/>
      <c r="AM24" s="75"/>
      <c r="AN24" s="75"/>
      <c r="AO24" s="96">
        <f t="shared" si="0"/>
        <v>0</v>
      </c>
      <c r="AP24" s="97"/>
      <c r="AQ24" s="98">
        <f t="shared" si="1"/>
        <v>0</v>
      </c>
      <c r="AR24" s="99"/>
      <c r="AS24" s="99"/>
      <c r="AT24" s="29" t="s">
        <v>14</v>
      </c>
      <c r="AU24" s="98">
        <f t="shared" si="2"/>
        <v>0</v>
      </c>
      <c r="AV24" s="99"/>
      <c r="AW24" s="99"/>
      <c r="AX24" s="29" t="s">
        <v>14</v>
      </c>
    </row>
    <row r="25" spans="1:59" ht="35.1" customHeight="1" thickTop="1" thickBot="1" x14ac:dyDescent="0.25">
      <c r="A25" s="117" t="s">
        <v>22</v>
      </c>
      <c r="B25" s="118"/>
      <c r="C25" s="118"/>
      <c r="D25" s="118"/>
      <c r="E25" s="118"/>
      <c r="F25" s="118"/>
      <c r="G25" s="118"/>
      <c r="H25" s="118"/>
      <c r="I25" s="119"/>
      <c r="J25" s="16">
        <f>COUNTIF(J15:J24,"○")</f>
        <v>1</v>
      </c>
      <c r="K25" s="16">
        <f t="shared" ref="K25:AN25" si="3">COUNTIF(K15:K24,"○")</f>
        <v>0</v>
      </c>
      <c r="L25" s="16">
        <f t="shared" si="3"/>
        <v>1</v>
      </c>
      <c r="M25" s="16">
        <f t="shared" si="3"/>
        <v>1</v>
      </c>
      <c r="N25" s="16">
        <f t="shared" si="3"/>
        <v>1</v>
      </c>
      <c r="O25" s="16">
        <f t="shared" si="3"/>
        <v>1</v>
      </c>
      <c r="P25" s="16">
        <f t="shared" si="3"/>
        <v>1</v>
      </c>
      <c r="Q25" s="16">
        <f t="shared" si="3"/>
        <v>1</v>
      </c>
      <c r="R25" s="16">
        <f t="shared" si="3"/>
        <v>1</v>
      </c>
      <c r="S25" s="16">
        <f t="shared" si="3"/>
        <v>1</v>
      </c>
      <c r="T25" s="16">
        <f t="shared" si="3"/>
        <v>2</v>
      </c>
      <c r="U25" s="16">
        <f t="shared" si="3"/>
        <v>0</v>
      </c>
      <c r="V25" s="16">
        <f t="shared" si="3"/>
        <v>0</v>
      </c>
      <c r="W25" s="16">
        <f t="shared" si="3"/>
        <v>0</v>
      </c>
      <c r="X25" s="16">
        <f t="shared" si="3"/>
        <v>1</v>
      </c>
      <c r="Y25" s="16">
        <f t="shared" si="3"/>
        <v>0</v>
      </c>
      <c r="Z25" s="16">
        <f t="shared" si="3"/>
        <v>1</v>
      </c>
      <c r="AA25" s="16">
        <f t="shared" si="3"/>
        <v>0</v>
      </c>
      <c r="AB25" s="16">
        <f t="shared" si="3"/>
        <v>0</v>
      </c>
      <c r="AC25" s="16">
        <f t="shared" si="3"/>
        <v>0</v>
      </c>
      <c r="AD25" s="16">
        <f t="shared" si="3"/>
        <v>0</v>
      </c>
      <c r="AE25" s="16">
        <f t="shared" si="3"/>
        <v>0</v>
      </c>
      <c r="AF25" s="16">
        <f t="shared" si="3"/>
        <v>0</v>
      </c>
      <c r="AG25" s="16">
        <f t="shared" si="3"/>
        <v>0</v>
      </c>
      <c r="AH25" s="16">
        <f t="shared" si="3"/>
        <v>0</v>
      </c>
      <c r="AI25" s="16">
        <f t="shared" si="3"/>
        <v>0</v>
      </c>
      <c r="AJ25" s="16">
        <f t="shared" si="3"/>
        <v>0</v>
      </c>
      <c r="AK25" s="16">
        <f t="shared" si="3"/>
        <v>0</v>
      </c>
      <c r="AL25" s="16">
        <f t="shared" si="3"/>
        <v>0</v>
      </c>
      <c r="AM25" s="16">
        <f t="shared" si="3"/>
        <v>0</v>
      </c>
      <c r="AN25" s="16">
        <f t="shared" si="3"/>
        <v>0</v>
      </c>
      <c r="AO25" s="120"/>
      <c r="AP25" s="121"/>
      <c r="AQ25" s="76">
        <f>F12</f>
        <v>4</v>
      </c>
      <c r="AR25" s="122" t="s">
        <v>19</v>
      </c>
      <c r="AS25" s="122"/>
      <c r="AT25" s="123"/>
      <c r="AU25" s="124">
        <f>SUM(AU15:AW24)</f>
        <v>18200</v>
      </c>
      <c r="AV25" s="125"/>
      <c r="AW25" s="125"/>
      <c r="AX25" s="31" t="s">
        <v>14</v>
      </c>
    </row>
    <row r="26" spans="1:59" s="18" customFormat="1" ht="12" customHeight="1" thickTop="1" x14ac:dyDescent="0.2">
      <c r="A26" s="4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BG26" s="5"/>
    </row>
    <row r="27" spans="1:59" s="18" customFormat="1" ht="20.100000000000001" customHeight="1" x14ac:dyDescent="0.2">
      <c r="A27" s="45" t="s">
        <v>57</v>
      </c>
      <c r="BG27" s="5"/>
    </row>
    <row r="28" spans="1:59" s="18" customFormat="1" ht="20.100000000000001" customHeight="1" x14ac:dyDescent="0.2">
      <c r="A28" s="45" t="s">
        <v>45</v>
      </c>
      <c r="BG28" s="5"/>
    </row>
    <row r="29" spans="1:59" s="18" customFormat="1" ht="20.100000000000001" customHeight="1" x14ac:dyDescent="0.2">
      <c r="A29" s="45" t="s">
        <v>72</v>
      </c>
      <c r="BG29" s="5"/>
    </row>
    <row r="30" spans="1:59" s="18" customFormat="1" ht="20.100000000000001" customHeight="1" x14ac:dyDescent="0.2">
      <c r="A30" s="46" t="s">
        <v>74</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G30" s="5"/>
    </row>
    <row r="31" spans="1:59" s="18" customFormat="1" ht="20.100000000000001" customHeight="1" x14ac:dyDescent="0.2">
      <c r="A31" s="45" t="s">
        <v>42</v>
      </c>
      <c r="AK31" s="40"/>
      <c r="AL31" s="40"/>
      <c r="AM31" s="40"/>
      <c r="AN31" s="40"/>
      <c r="AO31" s="40"/>
      <c r="AP31" s="40"/>
      <c r="AQ31" s="40"/>
      <c r="AR31" s="40"/>
      <c r="AS31" s="40"/>
      <c r="AU31" s="21"/>
      <c r="AV31" s="21"/>
      <c r="AW31" s="21"/>
      <c r="AX31" s="21"/>
      <c r="BG31" s="5"/>
    </row>
    <row r="32" spans="1:59" s="18" customFormat="1" ht="20.100000000000001" customHeight="1" x14ac:dyDescent="0.2">
      <c r="AU32" s="21"/>
      <c r="AV32" s="21"/>
      <c r="AW32" s="21"/>
      <c r="AX32" s="21"/>
      <c r="BG32" s="5"/>
    </row>
    <row r="33" spans="59:59" s="18" customFormat="1" ht="20.100000000000001" customHeight="1" x14ac:dyDescent="0.2">
      <c r="BG33" s="5"/>
    </row>
    <row r="34" spans="59:59" s="18" customFormat="1" ht="20.100000000000001" customHeight="1" x14ac:dyDescent="0.2">
      <c r="BG34" s="5"/>
    </row>
    <row r="35" spans="59:59" ht="20.100000000000001" customHeight="1" x14ac:dyDescent="0.2"/>
    <row r="36" spans="59:59" ht="20.100000000000001" customHeight="1" x14ac:dyDescent="0.2"/>
    <row r="37" spans="59:59" ht="20.100000000000001" customHeight="1" x14ac:dyDescent="0.2"/>
    <row r="38" spans="59:59" ht="20.100000000000001" customHeight="1" x14ac:dyDescent="0.2"/>
    <row r="39" spans="59:59" ht="20.100000000000001" customHeight="1" x14ac:dyDescent="0.2"/>
    <row r="40" spans="59:59" ht="20.100000000000001" customHeight="1" x14ac:dyDescent="0.2"/>
    <row r="41" spans="59:59" ht="20.100000000000001" customHeight="1" x14ac:dyDescent="0.2"/>
    <row r="42" spans="59:59" ht="20.100000000000001" customHeight="1" x14ac:dyDescent="0.2"/>
  </sheetData>
  <mergeCells count="71">
    <mergeCell ref="A25:I25"/>
    <mergeCell ref="AO25:AP25"/>
    <mergeCell ref="AR25:AT25"/>
    <mergeCell ref="AU25:AW25"/>
    <mergeCell ref="B23:I23"/>
    <mergeCell ref="AO23:AP23"/>
    <mergeCell ref="AQ23:AS23"/>
    <mergeCell ref="AU23:AW23"/>
    <mergeCell ref="B24:I24"/>
    <mergeCell ref="AO24:AP24"/>
    <mergeCell ref="AQ24:AS24"/>
    <mergeCell ref="AU24:AW24"/>
    <mergeCell ref="B21:I21"/>
    <mergeCell ref="AO21:AP21"/>
    <mergeCell ref="AQ21:AS21"/>
    <mergeCell ref="AU21:AW21"/>
    <mergeCell ref="B22:I22"/>
    <mergeCell ref="AO22:AP22"/>
    <mergeCell ref="AQ22:AS22"/>
    <mergeCell ref="AU22:AW22"/>
    <mergeCell ref="B19:I19"/>
    <mergeCell ref="AO19:AP19"/>
    <mergeCell ref="AQ19:AS19"/>
    <mergeCell ref="AU19:AW19"/>
    <mergeCell ref="B20:I20"/>
    <mergeCell ref="AO20:AP20"/>
    <mergeCell ref="AQ20:AS20"/>
    <mergeCell ref="AU20:AW20"/>
    <mergeCell ref="B17:I17"/>
    <mergeCell ref="AO17:AP17"/>
    <mergeCell ref="AQ17:AS17"/>
    <mergeCell ref="AU17:AW17"/>
    <mergeCell ref="B18:I18"/>
    <mergeCell ref="AO18:AP18"/>
    <mergeCell ref="AQ18:AS18"/>
    <mergeCell ref="AU18:AW18"/>
    <mergeCell ref="B15:I15"/>
    <mergeCell ref="AO15:AP15"/>
    <mergeCell ref="AQ15:AS15"/>
    <mergeCell ref="AU15:AW15"/>
    <mergeCell ref="B16:I16"/>
    <mergeCell ref="AO16:AP16"/>
    <mergeCell ref="AQ16:AS16"/>
    <mergeCell ref="AU16:AW16"/>
    <mergeCell ref="A13:G14"/>
    <mergeCell ref="AO13:AP14"/>
    <mergeCell ref="AQ13:AX13"/>
    <mergeCell ref="H14:I14"/>
    <mergeCell ref="AQ14:AT14"/>
    <mergeCell ref="AU14:AX14"/>
    <mergeCell ref="B12:C12"/>
    <mergeCell ref="D12:E12"/>
    <mergeCell ref="F12:G12"/>
    <mergeCell ref="H12:I12"/>
    <mergeCell ref="A6:H6"/>
    <mergeCell ref="I6:AB6"/>
    <mergeCell ref="A9:H9"/>
    <mergeCell ref="I9:M9"/>
    <mergeCell ref="N9:T9"/>
    <mergeCell ref="U9:AB9"/>
    <mergeCell ref="A10:G10"/>
    <mergeCell ref="I10:L10"/>
    <mergeCell ref="N10:Q10"/>
    <mergeCell ref="S10:T10"/>
    <mergeCell ref="U10:Y10"/>
    <mergeCell ref="A1:AX1"/>
    <mergeCell ref="A2:AX2"/>
    <mergeCell ref="A4:H4"/>
    <mergeCell ref="I4:AB4"/>
    <mergeCell ref="A5:H5"/>
    <mergeCell ref="I5:AB5"/>
  </mergeCells>
  <phoneticPr fontId="2"/>
  <conditionalFormatting sqref="J15:AN24">
    <cfRule type="cellIs" dxfId="17" priority="1" operator="equal">
      <formula>"〇"</formula>
    </cfRule>
  </conditionalFormatting>
  <conditionalFormatting sqref="N10:Q10">
    <cfRule type="cellIs" dxfId="16" priority="3" operator="equal">
      <formula>0</formula>
    </cfRule>
  </conditionalFormatting>
  <conditionalFormatting sqref="U10">
    <cfRule type="cellIs" dxfId="15" priority="4" operator="equal">
      <formula>0</formula>
    </cfRule>
  </conditionalFormatting>
  <dataValidations count="2">
    <dataValidation type="list" allowBlank="1" showInputMessage="1" showErrorMessage="1" sqref="J15:AN24" xr:uid="{00000000-0002-0000-0100-000000000000}">
      <formula1>$BG$1:$BG$2</formula1>
    </dataValidation>
    <dataValidation type="list" allowBlank="1" showInputMessage="1" showErrorMessage="1" sqref="A12" xr:uid="{00000000-0002-0000-0100-000001000000}">
      <formula1>$BG$4:$BG$6</formula1>
    </dataValidation>
  </dataValidations>
  <printOptions horizontalCentered="1"/>
  <pageMargins left="0.59055118110236227" right="0.59055118110236227" top="0.59055118110236227" bottom="0.43307086614173229" header="0.51181102362204722" footer="0.35433070866141736"/>
  <pageSetup paperSize="9" scale="7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46"/>
  <sheetViews>
    <sheetView view="pageBreakPreview" zoomScale="90" zoomScaleNormal="100" zoomScaleSheetLayoutView="90" workbookViewId="0">
      <selection sqref="A1:BB1"/>
    </sheetView>
  </sheetViews>
  <sheetFormatPr defaultColWidth="2.6640625" defaultRowHeight="13.2" x14ac:dyDescent="0.2"/>
  <cols>
    <col min="1" max="1" width="5.6640625" style="1" customWidth="1"/>
    <col min="2" max="9" width="2.6640625" style="1" customWidth="1"/>
    <col min="10" max="16" width="3.109375" style="1" customWidth="1"/>
    <col min="17" max="17" width="3.21875" style="1" customWidth="1"/>
    <col min="18" max="41" width="3.109375" style="1" customWidth="1"/>
    <col min="42" max="43" width="3.6640625" style="1" customWidth="1"/>
    <col min="44" max="44" width="3.109375" style="1" customWidth="1"/>
    <col min="45" max="46" width="3.6640625" style="1" customWidth="1"/>
    <col min="47" max="48" width="3.109375" style="1" customWidth="1"/>
    <col min="49" max="50" width="3.6640625" style="1" customWidth="1"/>
    <col min="51" max="51" width="3.109375" style="1" customWidth="1"/>
    <col min="52" max="53" width="3.6640625" style="1" customWidth="1"/>
    <col min="54" max="66" width="3.109375" style="1" customWidth="1"/>
    <col min="67" max="67" width="1.6640625" style="1" customWidth="1"/>
    <col min="68" max="92" width="3.109375" style="1" customWidth="1"/>
    <col min="93" max="267" width="2.6640625" style="1"/>
    <col min="268" max="278" width="2.6640625" style="1" customWidth="1"/>
    <col min="279" max="285" width="3.109375" style="1" customWidth="1"/>
    <col min="286" max="286" width="3.21875" style="1" customWidth="1"/>
    <col min="287" max="318" width="3.109375" style="1" customWidth="1"/>
    <col min="319" max="523" width="2.6640625" style="1"/>
    <col min="524" max="534" width="2.6640625" style="1" customWidth="1"/>
    <col min="535" max="541" width="3.109375" style="1" customWidth="1"/>
    <col min="542" max="542" width="3.21875" style="1" customWidth="1"/>
    <col min="543" max="574" width="3.109375" style="1" customWidth="1"/>
    <col min="575" max="779" width="2.6640625" style="1"/>
    <col min="780" max="790" width="2.6640625" style="1" customWidth="1"/>
    <col min="791" max="797" width="3.109375" style="1" customWidth="1"/>
    <col min="798" max="798" width="3.21875" style="1" customWidth="1"/>
    <col min="799" max="830" width="3.109375" style="1" customWidth="1"/>
    <col min="831" max="1035" width="2.6640625" style="1"/>
    <col min="1036" max="1046" width="2.6640625" style="1" customWidth="1"/>
    <col min="1047" max="1053" width="3.109375" style="1" customWidth="1"/>
    <col min="1054" max="1054" width="3.21875" style="1" customWidth="1"/>
    <col min="1055" max="1086" width="3.109375" style="1" customWidth="1"/>
    <col min="1087" max="1291" width="2.6640625" style="1"/>
    <col min="1292" max="1302" width="2.6640625" style="1" customWidth="1"/>
    <col min="1303" max="1309" width="3.109375" style="1" customWidth="1"/>
    <col min="1310" max="1310" width="3.21875" style="1" customWidth="1"/>
    <col min="1311" max="1342" width="3.109375" style="1" customWidth="1"/>
    <col min="1343" max="1547" width="2.6640625" style="1"/>
    <col min="1548" max="1558" width="2.6640625" style="1" customWidth="1"/>
    <col min="1559" max="1565" width="3.109375" style="1" customWidth="1"/>
    <col min="1566" max="1566" width="3.21875" style="1" customWidth="1"/>
    <col min="1567" max="1598" width="3.109375" style="1" customWidth="1"/>
    <col min="1599" max="1803" width="2.6640625" style="1"/>
    <col min="1804" max="1814" width="2.6640625" style="1" customWidth="1"/>
    <col min="1815" max="1821" width="3.109375" style="1" customWidth="1"/>
    <col min="1822" max="1822" width="3.21875" style="1" customWidth="1"/>
    <col min="1823" max="1854" width="3.109375" style="1" customWidth="1"/>
    <col min="1855" max="2059" width="2.6640625" style="1"/>
    <col min="2060" max="2070" width="2.6640625" style="1" customWidth="1"/>
    <col min="2071" max="2077" width="3.109375" style="1" customWidth="1"/>
    <col min="2078" max="2078" width="3.21875" style="1" customWidth="1"/>
    <col min="2079" max="2110" width="3.109375" style="1" customWidth="1"/>
    <col min="2111" max="2315" width="2.6640625" style="1"/>
    <col min="2316" max="2326" width="2.6640625" style="1" customWidth="1"/>
    <col min="2327" max="2333" width="3.109375" style="1" customWidth="1"/>
    <col min="2334" max="2334" width="3.21875" style="1" customWidth="1"/>
    <col min="2335" max="2366" width="3.109375" style="1" customWidth="1"/>
    <col min="2367" max="2571" width="2.6640625" style="1"/>
    <col min="2572" max="2582" width="2.6640625" style="1" customWidth="1"/>
    <col min="2583" max="2589" width="3.109375" style="1" customWidth="1"/>
    <col min="2590" max="2590" width="3.21875" style="1" customWidth="1"/>
    <col min="2591" max="2622" width="3.109375" style="1" customWidth="1"/>
    <col min="2623" max="2827" width="2.6640625" style="1"/>
    <col min="2828" max="2838" width="2.6640625" style="1" customWidth="1"/>
    <col min="2839" max="2845" width="3.109375" style="1" customWidth="1"/>
    <col min="2846" max="2846" width="3.21875" style="1" customWidth="1"/>
    <col min="2847" max="2878" width="3.109375" style="1" customWidth="1"/>
    <col min="2879" max="3083" width="2.6640625" style="1"/>
    <col min="3084" max="3094" width="2.6640625" style="1" customWidth="1"/>
    <col min="3095" max="3101" width="3.109375" style="1" customWidth="1"/>
    <col min="3102" max="3102" width="3.21875" style="1" customWidth="1"/>
    <col min="3103" max="3134" width="3.109375" style="1" customWidth="1"/>
    <col min="3135" max="3339" width="2.6640625" style="1"/>
    <col min="3340" max="3350" width="2.6640625" style="1" customWidth="1"/>
    <col min="3351" max="3357" width="3.109375" style="1" customWidth="1"/>
    <col min="3358" max="3358" width="3.21875" style="1" customWidth="1"/>
    <col min="3359" max="3390" width="3.109375" style="1" customWidth="1"/>
    <col min="3391" max="3595" width="2.6640625" style="1"/>
    <col min="3596" max="3606" width="2.6640625" style="1" customWidth="1"/>
    <col min="3607" max="3613" width="3.109375" style="1" customWidth="1"/>
    <col min="3614" max="3614" width="3.21875" style="1" customWidth="1"/>
    <col min="3615" max="3646" width="3.109375" style="1" customWidth="1"/>
    <col min="3647" max="3851" width="2.6640625" style="1"/>
    <col min="3852" max="3862" width="2.6640625" style="1" customWidth="1"/>
    <col min="3863" max="3869" width="3.109375" style="1" customWidth="1"/>
    <col min="3870" max="3870" width="3.21875" style="1" customWidth="1"/>
    <col min="3871" max="3902" width="3.109375" style="1" customWidth="1"/>
    <col min="3903" max="4107" width="2.6640625" style="1"/>
    <col min="4108" max="4118" width="2.6640625" style="1" customWidth="1"/>
    <col min="4119" max="4125" width="3.109375" style="1" customWidth="1"/>
    <col min="4126" max="4126" width="3.21875" style="1" customWidth="1"/>
    <col min="4127" max="4158" width="3.109375" style="1" customWidth="1"/>
    <col min="4159" max="4363" width="2.6640625" style="1"/>
    <col min="4364" max="4374" width="2.6640625" style="1" customWidth="1"/>
    <col min="4375" max="4381" width="3.109375" style="1" customWidth="1"/>
    <col min="4382" max="4382" width="3.21875" style="1" customWidth="1"/>
    <col min="4383" max="4414" width="3.109375" style="1" customWidth="1"/>
    <col min="4415" max="4619" width="2.6640625" style="1"/>
    <col min="4620" max="4630" width="2.6640625" style="1" customWidth="1"/>
    <col min="4631" max="4637" width="3.109375" style="1" customWidth="1"/>
    <col min="4638" max="4638" width="3.21875" style="1" customWidth="1"/>
    <col min="4639" max="4670" width="3.109375" style="1" customWidth="1"/>
    <col min="4671" max="4875" width="2.6640625" style="1"/>
    <col min="4876" max="4886" width="2.6640625" style="1" customWidth="1"/>
    <col min="4887" max="4893" width="3.109375" style="1" customWidth="1"/>
    <col min="4894" max="4894" width="3.21875" style="1" customWidth="1"/>
    <col min="4895" max="4926" width="3.109375" style="1" customWidth="1"/>
    <col min="4927" max="5131" width="2.6640625" style="1"/>
    <col min="5132" max="5142" width="2.6640625" style="1" customWidth="1"/>
    <col min="5143" max="5149" width="3.109375" style="1" customWidth="1"/>
    <col min="5150" max="5150" width="3.21875" style="1" customWidth="1"/>
    <col min="5151" max="5182" width="3.109375" style="1" customWidth="1"/>
    <col min="5183" max="5387" width="2.6640625" style="1"/>
    <col min="5388" max="5398" width="2.6640625" style="1" customWidth="1"/>
    <col min="5399" max="5405" width="3.109375" style="1" customWidth="1"/>
    <col min="5406" max="5406" width="3.21875" style="1" customWidth="1"/>
    <col min="5407" max="5438" width="3.109375" style="1" customWidth="1"/>
    <col min="5439" max="5643" width="2.6640625" style="1"/>
    <col min="5644" max="5654" width="2.6640625" style="1" customWidth="1"/>
    <col min="5655" max="5661" width="3.109375" style="1" customWidth="1"/>
    <col min="5662" max="5662" width="3.21875" style="1" customWidth="1"/>
    <col min="5663" max="5694" width="3.109375" style="1" customWidth="1"/>
    <col min="5695" max="5899" width="2.6640625" style="1"/>
    <col min="5900" max="5910" width="2.6640625" style="1" customWidth="1"/>
    <col min="5911" max="5917" width="3.109375" style="1" customWidth="1"/>
    <col min="5918" max="5918" width="3.21875" style="1" customWidth="1"/>
    <col min="5919" max="5950" width="3.109375" style="1" customWidth="1"/>
    <col min="5951" max="6155" width="2.6640625" style="1"/>
    <col min="6156" max="6166" width="2.6640625" style="1" customWidth="1"/>
    <col min="6167" max="6173" width="3.109375" style="1" customWidth="1"/>
    <col min="6174" max="6174" width="3.21875" style="1" customWidth="1"/>
    <col min="6175" max="6206" width="3.109375" style="1" customWidth="1"/>
    <col min="6207" max="6411" width="2.6640625" style="1"/>
    <col min="6412" max="6422" width="2.6640625" style="1" customWidth="1"/>
    <col min="6423" max="6429" width="3.109375" style="1" customWidth="1"/>
    <col min="6430" max="6430" width="3.21875" style="1" customWidth="1"/>
    <col min="6431" max="6462" width="3.109375" style="1" customWidth="1"/>
    <col min="6463" max="6667" width="2.6640625" style="1"/>
    <col min="6668" max="6678" width="2.6640625" style="1" customWidth="1"/>
    <col min="6679" max="6685" width="3.109375" style="1" customWidth="1"/>
    <col min="6686" max="6686" width="3.21875" style="1" customWidth="1"/>
    <col min="6687" max="6718" width="3.109375" style="1" customWidth="1"/>
    <col min="6719" max="6923" width="2.6640625" style="1"/>
    <col min="6924" max="6934" width="2.6640625" style="1" customWidth="1"/>
    <col min="6935" max="6941" width="3.109375" style="1" customWidth="1"/>
    <col min="6942" max="6942" width="3.21875" style="1" customWidth="1"/>
    <col min="6943" max="6974" width="3.109375" style="1" customWidth="1"/>
    <col min="6975" max="7179" width="2.6640625" style="1"/>
    <col min="7180" max="7190" width="2.6640625" style="1" customWidth="1"/>
    <col min="7191" max="7197" width="3.109375" style="1" customWidth="1"/>
    <col min="7198" max="7198" width="3.21875" style="1" customWidth="1"/>
    <col min="7199" max="7230" width="3.109375" style="1" customWidth="1"/>
    <col min="7231" max="7435" width="2.6640625" style="1"/>
    <col min="7436" max="7446" width="2.6640625" style="1" customWidth="1"/>
    <col min="7447" max="7453" width="3.109375" style="1" customWidth="1"/>
    <col min="7454" max="7454" width="3.21875" style="1" customWidth="1"/>
    <col min="7455" max="7486" width="3.109375" style="1" customWidth="1"/>
    <col min="7487" max="7691" width="2.6640625" style="1"/>
    <col min="7692" max="7702" width="2.6640625" style="1" customWidth="1"/>
    <col min="7703" max="7709" width="3.109375" style="1" customWidth="1"/>
    <col min="7710" max="7710" width="3.21875" style="1" customWidth="1"/>
    <col min="7711" max="7742" width="3.109375" style="1" customWidth="1"/>
    <col min="7743" max="7947" width="2.6640625" style="1"/>
    <col min="7948" max="7958" width="2.6640625" style="1" customWidth="1"/>
    <col min="7959" max="7965" width="3.109375" style="1" customWidth="1"/>
    <col min="7966" max="7966" width="3.21875" style="1" customWidth="1"/>
    <col min="7967" max="7998" width="3.109375" style="1" customWidth="1"/>
    <col min="7999" max="8203" width="2.6640625" style="1"/>
    <col min="8204" max="8214" width="2.6640625" style="1" customWidth="1"/>
    <col min="8215" max="8221" width="3.109375" style="1" customWidth="1"/>
    <col min="8222" max="8222" width="3.21875" style="1" customWidth="1"/>
    <col min="8223" max="8254" width="3.109375" style="1" customWidth="1"/>
    <col min="8255" max="8459" width="2.6640625" style="1"/>
    <col min="8460" max="8470" width="2.6640625" style="1" customWidth="1"/>
    <col min="8471" max="8477" width="3.109375" style="1" customWidth="1"/>
    <col min="8478" max="8478" width="3.21875" style="1" customWidth="1"/>
    <col min="8479" max="8510" width="3.109375" style="1" customWidth="1"/>
    <col min="8511" max="8715" width="2.6640625" style="1"/>
    <col min="8716" max="8726" width="2.6640625" style="1" customWidth="1"/>
    <col min="8727" max="8733" width="3.109375" style="1" customWidth="1"/>
    <col min="8734" max="8734" width="3.21875" style="1" customWidth="1"/>
    <col min="8735" max="8766" width="3.109375" style="1" customWidth="1"/>
    <col min="8767" max="8971" width="2.6640625" style="1"/>
    <col min="8972" max="8982" width="2.6640625" style="1" customWidth="1"/>
    <col min="8983" max="8989" width="3.109375" style="1" customWidth="1"/>
    <col min="8990" max="8990" width="3.21875" style="1" customWidth="1"/>
    <col min="8991" max="9022" width="3.109375" style="1" customWidth="1"/>
    <col min="9023" max="9227" width="2.6640625" style="1"/>
    <col min="9228" max="9238" width="2.6640625" style="1" customWidth="1"/>
    <col min="9239" max="9245" width="3.109375" style="1" customWidth="1"/>
    <col min="9246" max="9246" width="3.21875" style="1" customWidth="1"/>
    <col min="9247" max="9278" width="3.109375" style="1" customWidth="1"/>
    <col min="9279" max="9483" width="2.6640625" style="1"/>
    <col min="9484" max="9494" width="2.6640625" style="1" customWidth="1"/>
    <col min="9495" max="9501" width="3.109375" style="1" customWidth="1"/>
    <col min="9502" max="9502" width="3.21875" style="1" customWidth="1"/>
    <col min="9503" max="9534" width="3.109375" style="1" customWidth="1"/>
    <col min="9535" max="9739" width="2.6640625" style="1"/>
    <col min="9740" max="9750" width="2.6640625" style="1" customWidth="1"/>
    <col min="9751" max="9757" width="3.109375" style="1" customWidth="1"/>
    <col min="9758" max="9758" width="3.21875" style="1" customWidth="1"/>
    <col min="9759" max="9790" width="3.109375" style="1" customWidth="1"/>
    <col min="9791" max="9995" width="2.6640625" style="1"/>
    <col min="9996" max="10006" width="2.6640625" style="1" customWidth="1"/>
    <col min="10007" max="10013" width="3.109375" style="1" customWidth="1"/>
    <col min="10014" max="10014" width="3.21875" style="1" customWidth="1"/>
    <col min="10015" max="10046" width="3.109375" style="1" customWidth="1"/>
    <col min="10047" max="10251" width="2.6640625" style="1"/>
    <col min="10252" max="10262" width="2.6640625" style="1" customWidth="1"/>
    <col min="10263" max="10269" width="3.109375" style="1" customWidth="1"/>
    <col min="10270" max="10270" width="3.21875" style="1" customWidth="1"/>
    <col min="10271" max="10302" width="3.109375" style="1" customWidth="1"/>
    <col min="10303" max="10507" width="2.6640625" style="1"/>
    <col min="10508" max="10518" width="2.6640625" style="1" customWidth="1"/>
    <col min="10519" max="10525" width="3.109375" style="1" customWidth="1"/>
    <col min="10526" max="10526" width="3.21875" style="1" customWidth="1"/>
    <col min="10527" max="10558" width="3.109375" style="1" customWidth="1"/>
    <col min="10559" max="10763" width="2.6640625" style="1"/>
    <col min="10764" max="10774" width="2.6640625" style="1" customWidth="1"/>
    <col min="10775" max="10781" width="3.109375" style="1" customWidth="1"/>
    <col min="10782" max="10782" width="3.21875" style="1" customWidth="1"/>
    <col min="10783" max="10814" width="3.109375" style="1" customWidth="1"/>
    <col min="10815" max="11019" width="2.6640625" style="1"/>
    <col min="11020" max="11030" width="2.6640625" style="1" customWidth="1"/>
    <col min="11031" max="11037" width="3.109375" style="1" customWidth="1"/>
    <col min="11038" max="11038" width="3.21875" style="1" customWidth="1"/>
    <col min="11039" max="11070" width="3.109375" style="1" customWidth="1"/>
    <col min="11071" max="11275" width="2.6640625" style="1"/>
    <col min="11276" max="11286" width="2.6640625" style="1" customWidth="1"/>
    <col min="11287" max="11293" width="3.109375" style="1" customWidth="1"/>
    <col min="11294" max="11294" width="3.21875" style="1" customWidth="1"/>
    <col min="11295" max="11326" width="3.109375" style="1" customWidth="1"/>
    <col min="11327" max="11531" width="2.6640625" style="1"/>
    <col min="11532" max="11542" width="2.6640625" style="1" customWidth="1"/>
    <col min="11543" max="11549" width="3.109375" style="1" customWidth="1"/>
    <col min="11550" max="11550" width="3.21875" style="1" customWidth="1"/>
    <col min="11551" max="11582" width="3.109375" style="1" customWidth="1"/>
    <col min="11583" max="11787" width="2.6640625" style="1"/>
    <col min="11788" max="11798" width="2.6640625" style="1" customWidth="1"/>
    <col min="11799" max="11805" width="3.109375" style="1" customWidth="1"/>
    <col min="11806" max="11806" width="3.21875" style="1" customWidth="1"/>
    <col min="11807" max="11838" width="3.109375" style="1" customWidth="1"/>
    <col min="11839" max="12043" width="2.6640625" style="1"/>
    <col min="12044" max="12054" width="2.6640625" style="1" customWidth="1"/>
    <col min="12055" max="12061" width="3.109375" style="1" customWidth="1"/>
    <col min="12062" max="12062" width="3.21875" style="1" customWidth="1"/>
    <col min="12063" max="12094" width="3.109375" style="1" customWidth="1"/>
    <col min="12095" max="12299" width="2.6640625" style="1"/>
    <col min="12300" max="12310" width="2.6640625" style="1" customWidth="1"/>
    <col min="12311" max="12317" width="3.109375" style="1" customWidth="1"/>
    <col min="12318" max="12318" width="3.21875" style="1" customWidth="1"/>
    <col min="12319" max="12350" width="3.109375" style="1" customWidth="1"/>
    <col min="12351" max="12555" width="2.6640625" style="1"/>
    <col min="12556" max="12566" width="2.6640625" style="1" customWidth="1"/>
    <col min="12567" max="12573" width="3.109375" style="1" customWidth="1"/>
    <col min="12574" max="12574" width="3.21875" style="1" customWidth="1"/>
    <col min="12575" max="12606" width="3.109375" style="1" customWidth="1"/>
    <col min="12607" max="12811" width="2.6640625" style="1"/>
    <col min="12812" max="12822" width="2.6640625" style="1" customWidth="1"/>
    <col min="12823" max="12829" width="3.109375" style="1" customWidth="1"/>
    <col min="12830" max="12830" width="3.21875" style="1" customWidth="1"/>
    <col min="12831" max="12862" width="3.109375" style="1" customWidth="1"/>
    <col min="12863" max="13067" width="2.6640625" style="1"/>
    <col min="13068" max="13078" width="2.6640625" style="1" customWidth="1"/>
    <col min="13079" max="13085" width="3.109375" style="1" customWidth="1"/>
    <col min="13086" max="13086" width="3.21875" style="1" customWidth="1"/>
    <col min="13087" max="13118" width="3.109375" style="1" customWidth="1"/>
    <col min="13119" max="13323" width="2.6640625" style="1"/>
    <col min="13324" max="13334" width="2.6640625" style="1" customWidth="1"/>
    <col min="13335" max="13341" width="3.109375" style="1" customWidth="1"/>
    <col min="13342" max="13342" width="3.21875" style="1" customWidth="1"/>
    <col min="13343" max="13374" width="3.109375" style="1" customWidth="1"/>
    <col min="13375" max="13579" width="2.6640625" style="1"/>
    <col min="13580" max="13590" width="2.6640625" style="1" customWidth="1"/>
    <col min="13591" max="13597" width="3.109375" style="1" customWidth="1"/>
    <col min="13598" max="13598" width="3.21875" style="1" customWidth="1"/>
    <col min="13599" max="13630" width="3.109375" style="1" customWidth="1"/>
    <col min="13631" max="13835" width="2.6640625" style="1"/>
    <col min="13836" max="13846" width="2.6640625" style="1" customWidth="1"/>
    <col min="13847" max="13853" width="3.109375" style="1" customWidth="1"/>
    <col min="13854" max="13854" width="3.21875" style="1" customWidth="1"/>
    <col min="13855" max="13886" width="3.109375" style="1" customWidth="1"/>
    <col min="13887" max="14091" width="2.6640625" style="1"/>
    <col min="14092" max="14102" width="2.6640625" style="1" customWidth="1"/>
    <col min="14103" max="14109" width="3.109375" style="1" customWidth="1"/>
    <col min="14110" max="14110" width="3.21875" style="1" customWidth="1"/>
    <col min="14111" max="14142" width="3.109375" style="1" customWidth="1"/>
    <col min="14143" max="14347" width="2.6640625" style="1"/>
    <col min="14348" max="14358" width="2.6640625" style="1" customWidth="1"/>
    <col min="14359" max="14365" width="3.109375" style="1" customWidth="1"/>
    <col min="14366" max="14366" width="3.21875" style="1" customWidth="1"/>
    <col min="14367" max="14398" width="3.109375" style="1" customWidth="1"/>
    <col min="14399" max="14603" width="2.6640625" style="1"/>
    <col min="14604" max="14614" width="2.6640625" style="1" customWidth="1"/>
    <col min="14615" max="14621" width="3.109375" style="1" customWidth="1"/>
    <col min="14622" max="14622" width="3.21875" style="1" customWidth="1"/>
    <col min="14623" max="14654" width="3.109375" style="1" customWidth="1"/>
    <col min="14655" max="14859" width="2.6640625" style="1"/>
    <col min="14860" max="14870" width="2.6640625" style="1" customWidth="1"/>
    <col min="14871" max="14877" width="3.109375" style="1" customWidth="1"/>
    <col min="14878" max="14878" width="3.21875" style="1" customWidth="1"/>
    <col min="14879" max="14910" width="3.109375" style="1" customWidth="1"/>
    <col min="14911" max="15115" width="2.6640625" style="1"/>
    <col min="15116" max="15126" width="2.6640625" style="1" customWidth="1"/>
    <col min="15127" max="15133" width="3.109375" style="1" customWidth="1"/>
    <col min="15134" max="15134" width="3.21875" style="1" customWidth="1"/>
    <col min="15135" max="15166" width="3.109375" style="1" customWidth="1"/>
    <col min="15167" max="15371" width="2.6640625" style="1"/>
    <col min="15372" max="15382" width="2.6640625" style="1" customWidth="1"/>
    <col min="15383" max="15389" width="3.109375" style="1" customWidth="1"/>
    <col min="15390" max="15390" width="3.21875" style="1" customWidth="1"/>
    <col min="15391" max="15422" width="3.109375" style="1" customWidth="1"/>
    <col min="15423" max="15627" width="2.6640625" style="1"/>
    <col min="15628" max="15638" width="2.6640625" style="1" customWidth="1"/>
    <col min="15639" max="15645" width="3.109375" style="1" customWidth="1"/>
    <col min="15646" max="15646" width="3.21875" style="1" customWidth="1"/>
    <col min="15647" max="15678" width="3.109375" style="1" customWidth="1"/>
    <col min="15679" max="15883" width="2.6640625" style="1"/>
    <col min="15884" max="15894" width="2.6640625" style="1" customWidth="1"/>
    <col min="15895" max="15901" width="3.109375" style="1" customWidth="1"/>
    <col min="15902" max="15902" width="3.21875" style="1" customWidth="1"/>
    <col min="15903" max="15934" width="3.109375" style="1" customWidth="1"/>
    <col min="15935" max="16139" width="2.6640625" style="1"/>
    <col min="16140" max="16150" width="2.6640625" style="1" customWidth="1"/>
    <col min="16151" max="16157" width="3.109375" style="1" customWidth="1"/>
    <col min="16158" max="16158" width="3.21875" style="1" customWidth="1"/>
    <col min="16159" max="16190" width="3.109375" style="1" customWidth="1"/>
    <col min="16191" max="16384" width="2.6640625" style="1"/>
  </cols>
  <sheetData>
    <row r="1" spans="1:97" ht="20.100000000000001" customHeight="1" x14ac:dyDescent="0.2">
      <c r="A1" s="249" t="s">
        <v>53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55"/>
      <c r="BD1" s="55"/>
      <c r="BE1" s="55"/>
      <c r="BF1" s="55"/>
      <c r="BG1" s="55"/>
      <c r="BH1" s="55"/>
      <c r="BI1" s="55"/>
      <c r="BJ1" s="55"/>
      <c r="BK1" s="55"/>
      <c r="BO1" s="49"/>
    </row>
    <row r="2" spans="1:97" ht="24.9" customHeight="1" x14ac:dyDescent="0.2">
      <c r="A2" s="86" t="s">
        <v>100</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62"/>
      <c r="BD2" s="62"/>
      <c r="BE2" s="62"/>
      <c r="BF2" s="62"/>
      <c r="BG2" s="62"/>
      <c r="BH2" s="62"/>
      <c r="BI2" s="62"/>
      <c r="BJ2" s="62"/>
      <c r="BK2" s="62"/>
      <c r="BO2" s="49" t="s">
        <v>9</v>
      </c>
    </row>
    <row r="3" spans="1:97" ht="12"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O3" s="49"/>
    </row>
    <row r="4" spans="1:97" s="3" customFormat="1" ht="20.100000000000001" customHeight="1" x14ac:dyDescent="0.2">
      <c r="A4" s="87" t="s">
        <v>11</v>
      </c>
      <c r="B4" s="88"/>
      <c r="C4" s="88"/>
      <c r="D4" s="88"/>
      <c r="E4" s="88"/>
      <c r="F4" s="88"/>
      <c r="G4" s="88"/>
      <c r="H4" s="89"/>
      <c r="I4" s="90"/>
      <c r="J4" s="91"/>
      <c r="K4" s="91"/>
      <c r="L4" s="91"/>
      <c r="M4" s="91"/>
      <c r="N4" s="91"/>
      <c r="O4" s="91"/>
      <c r="P4" s="91"/>
      <c r="Q4" s="91"/>
      <c r="R4" s="91"/>
      <c r="S4" s="91"/>
      <c r="T4" s="91"/>
      <c r="U4" s="91"/>
      <c r="V4" s="91"/>
      <c r="W4" s="91"/>
      <c r="X4" s="91"/>
      <c r="Y4" s="91"/>
      <c r="Z4" s="91"/>
      <c r="AA4" s="91"/>
      <c r="AB4" s="92"/>
      <c r="AC4" s="22"/>
      <c r="AD4" s="22"/>
      <c r="AE4" s="22"/>
      <c r="AF4" s="22"/>
      <c r="AG4" s="22"/>
      <c r="AH4" s="2"/>
      <c r="AI4" s="2"/>
      <c r="AJ4" s="2"/>
      <c r="AK4" s="34"/>
      <c r="AL4" s="34"/>
      <c r="AM4" s="34"/>
      <c r="AN4" s="34"/>
      <c r="AO4" s="34"/>
      <c r="AP4" s="34"/>
      <c r="AQ4" s="34"/>
      <c r="AR4" s="34"/>
      <c r="AS4" s="34"/>
      <c r="AT4" s="34"/>
      <c r="AU4" s="34"/>
      <c r="AV4" s="34"/>
      <c r="AW4" s="34"/>
      <c r="AX4" s="34"/>
      <c r="AY4" s="34"/>
      <c r="AZ4" s="35"/>
      <c r="BA4" s="34"/>
      <c r="BB4" s="34"/>
      <c r="BC4" s="34"/>
      <c r="BD4" s="34"/>
      <c r="BE4" s="34"/>
      <c r="BF4" s="34"/>
      <c r="BG4" s="34"/>
      <c r="BH4" s="34"/>
      <c r="BI4" s="34"/>
      <c r="BJ4" s="34"/>
      <c r="BK4" s="34"/>
      <c r="BL4" s="34"/>
      <c r="BM4" s="34"/>
      <c r="BN4" s="34"/>
      <c r="BO4" s="50" t="s">
        <v>47</v>
      </c>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row>
    <row r="5" spans="1:97" s="3" customFormat="1" ht="20.100000000000001" customHeight="1" x14ac:dyDescent="0.2">
      <c r="A5" s="87" t="s">
        <v>0</v>
      </c>
      <c r="B5" s="88"/>
      <c r="C5" s="88"/>
      <c r="D5" s="88"/>
      <c r="E5" s="88"/>
      <c r="F5" s="88"/>
      <c r="G5" s="88"/>
      <c r="H5" s="89"/>
      <c r="I5" s="90"/>
      <c r="J5" s="91"/>
      <c r="K5" s="91"/>
      <c r="L5" s="91"/>
      <c r="M5" s="91"/>
      <c r="N5" s="91"/>
      <c r="O5" s="91"/>
      <c r="P5" s="91"/>
      <c r="Q5" s="91"/>
      <c r="R5" s="91"/>
      <c r="S5" s="91"/>
      <c r="T5" s="91"/>
      <c r="U5" s="91"/>
      <c r="V5" s="91"/>
      <c r="W5" s="91"/>
      <c r="X5" s="91"/>
      <c r="Y5" s="91"/>
      <c r="Z5" s="91"/>
      <c r="AA5" s="91"/>
      <c r="AB5" s="92"/>
      <c r="AC5" s="22"/>
      <c r="AD5" s="22"/>
      <c r="AE5" s="22"/>
      <c r="AF5" s="22"/>
      <c r="AG5" s="22"/>
      <c r="AH5" s="2"/>
      <c r="AI5" s="2"/>
      <c r="AJ5" s="2"/>
      <c r="AK5" s="35"/>
      <c r="AL5" s="35"/>
      <c r="AM5" s="35"/>
      <c r="AN5" s="35"/>
      <c r="AO5" s="35"/>
      <c r="AP5" s="35"/>
      <c r="AQ5" s="35"/>
      <c r="AR5" s="35"/>
      <c r="AS5" s="35"/>
      <c r="AT5" s="35"/>
      <c r="AU5" s="35"/>
      <c r="AV5" s="35"/>
      <c r="AW5" s="35"/>
      <c r="AX5" s="35"/>
      <c r="AY5" s="35"/>
      <c r="AZ5" s="35"/>
      <c r="BB5" s="35"/>
      <c r="BC5" s="35"/>
      <c r="BD5" s="35"/>
      <c r="BE5" s="35"/>
      <c r="BF5" s="35"/>
      <c r="BG5" s="35"/>
      <c r="BH5" s="35"/>
      <c r="BI5" s="35"/>
      <c r="BJ5" s="35"/>
      <c r="BK5" s="35"/>
      <c r="BL5" s="35"/>
      <c r="BM5" s="35"/>
      <c r="BN5" s="35"/>
      <c r="BO5" s="61" t="s">
        <v>48</v>
      </c>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row>
    <row r="6" spans="1:97" s="3" customFormat="1" ht="20.100000000000001" customHeight="1" x14ac:dyDescent="0.2">
      <c r="A6" s="87" t="s">
        <v>12</v>
      </c>
      <c r="B6" s="88"/>
      <c r="C6" s="88"/>
      <c r="D6" s="88"/>
      <c r="E6" s="88"/>
      <c r="F6" s="88"/>
      <c r="G6" s="88"/>
      <c r="H6" s="89"/>
      <c r="I6" s="90"/>
      <c r="J6" s="91"/>
      <c r="K6" s="91"/>
      <c r="L6" s="91"/>
      <c r="M6" s="91"/>
      <c r="N6" s="91"/>
      <c r="O6" s="91"/>
      <c r="P6" s="91"/>
      <c r="Q6" s="91"/>
      <c r="R6" s="91"/>
      <c r="S6" s="91"/>
      <c r="T6" s="91"/>
      <c r="U6" s="91"/>
      <c r="V6" s="91"/>
      <c r="W6" s="91"/>
      <c r="X6" s="91"/>
      <c r="Y6" s="91"/>
      <c r="Z6" s="91"/>
      <c r="AA6" s="91"/>
      <c r="AB6" s="92"/>
      <c r="AC6" s="22"/>
      <c r="AD6" s="22"/>
      <c r="AE6" s="22"/>
      <c r="AF6" s="22"/>
      <c r="AG6" s="22"/>
      <c r="AH6" s="2"/>
      <c r="AI6" s="2"/>
      <c r="AJ6" s="2"/>
      <c r="AK6" s="2"/>
      <c r="AL6" s="2"/>
      <c r="AM6" s="2"/>
      <c r="AN6" s="2"/>
      <c r="AO6" s="2"/>
      <c r="AP6" s="2"/>
      <c r="AQ6" s="2"/>
      <c r="AR6" s="2"/>
      <c r="AS6" s="2"/>
      <c r="AT6" s="2"/>
      <c r="AU6" s="2"/>
      <c r="AV6" s="2"/>
      <c r="AW6" s="2"/>
      <c r="AX6" s="2"/>
      <c r="AY6" s="2"/>
      <c r="AZ6" s="2"/>
      <c r="BA6" s="2"/>
    </row>
    <row r="7" spans="1:97" s="3" customFormat="1" ht="20.100000000000001" customHeight="1" x14ac:dyDescent="0.2">
      <c r="AD7" s="6"/>
      <c r="AE7" s="6"/>
      <c r="AF7" s="6"/>
      <c r="AG7" s="6"/>
      <c r="AH7" s="4"/>
      <c r="AI7" s="4"/>
      <c r="AV7" s="2"/>
      <c r="AW7" s="2"/>
      <c r="AX7" s="2"/>
      <c r="AY7" s="2"/>
    </row>
    <row r="8" spans="1:97" s="3" customFormat="1" ht="20.100000000000001" customHeight="1" x14ac:dyDescent="0.2">
      <c r="A8" s="6" t="s">
        <v>41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4"/>
      <c r="AI8" s="4"/>
      <c r="AJ8" s="6"/>
      <c r="AK8" s="6"/>
      <c r="AL8" s="6"/>
      <c r="AM8" s="6"/>
      <c r="AN8" s="6"/>
      <c r="AO8" s="6"/>
      <c r="AP8" s="6"/>
      <c r="AQ8" s="6"/>
      <c r="AR8" s="6"/>
      <c r="AS8" s="6"/>
      <c r="AT8" s="6"/>
      <c r="AU8" s="6"/>
      <c r="AV8" s="2"/>
      <c r="AW8" s="2"/>
      <c r="AX8" s="2"/>
      <c r="AY8" s="2"/>
      <c r="AZ8" s="6"/>
    </row>
    <row r="9" spans="1:97" s="3" customFormat="1" ht="20.100000000000001" customHeight="1" x14ac:dyDescent="0.2">
      <c r="A9" s="142"/>
      <c r="B9" s="143"/>
      <c r="C9" s="143"/>
      <c r="D9" s="143"/>
      <c r="E9" s="144"/>
      <c r="F9" s="148" t="s">
        <v>32</v>
      </c>
      <c r="G9" s="149"/>
      <c r="H9" s="149"/>
      <c r="I9" s="149"/>
      <c r="J9" s="149"/>
      <c r="K9" s="149"/>
      <c r="L9" s="149"/>
      <c r="M9" s="149"/>
      <c r="N9" s="149"/>
      <c r="O9" s="149"/>
      <c r="P9" s="149"/>
      <c r="Q9" s="149"/>
      <c r="R9" s="149"/>
      <c r="S9" s="149"/>
      <c r="T9" s="149"/>
      <c r="U9" s="149"/>
      <c r="V9" s="149"/>
      <c r="W9" s="150"/>
      <c r="X9" s="154" t="s">
        <v>71</v>
      </c>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6"/>
    </row>
    <row r="10" spans="1:97" s="3" customFormat="1" ht="35.25" customHeight="1" x14ac:dyDescent="0.2">
      <c r="A10" s="145"/>
      <c r="B10" s="146"/>
      <c r="C10" s="146"/>
      <c r="D10" s="146"/>
      <c r="E10" s="147"/>
      <c r="F10" s="151"/>
      <c r="G10" s="152"/>
      <c r="H10" s="152"/>
      <c r="I10" s="152"/>
      <c r="J10" s="152"/>
      <c r="K10" s="152"/>
      <c r="L10" s="152"/>
      <c r="M10" s="152"/>
      <c r="N10" s="152"/>
      <c r="O10" s="152"/>
      <c r="P10" s="152"/>
      <c r="Q10" s="152"/>
      <c r="R10" s="152"/>
      <c r="S10" s="152"/>
      <c r="T10" s="152"/>
      <c r="U10" s="152"/>
      <c r="V10" s="152"/>
      <c r="W10" s="153"/>
      <c r="X10" s="137" t="s">
        <v>67</v>
      </c>
      <c r="Y10" s="138"/>
      <c r="Z10" s="138"/>
      <c r="AA10" s="138"/>
      <c r="AB10" s="138"/>
      <c r="AC10" s="138"/>
      <c r="AD10" s="139"/>
      <c r="AE10" s="137" t="s">
        <v>68</v>
      </c>
      <c r="AF10" s="138"/>
      <c r="AG10" s="138"/>
      <c r="AH10" s="138"/>
      <c r="AI10" s="139"/>
      <c r="AJ10" s="126" t="s">
        <v>69</v>
      </c>
      <c r="AK10" s="140"/>
      <c r="AL10" s="140"/>
      <c r="AM10" s="140"/>
      <c r="AN10" s="140"/>
      <c r="AO10" s="140"/>
      <c r="AP10" s="141"/>
      <c r="AQ10" s="126" t="s">
        <v>94</v>
      </c>
      <c r="AR10" s="140"/>
      <c r="AS10" s="140"/>
      <c r="AT10" s="140"/>
      <c r="AU10" s="140"/>
      <c r="AV10" s="140"/>
      <c r="AW10" s="141"/>
      <c r="AX10" s="190" t="s">
        <v>64</v>
      </c>
      <c r="AY10" s="191"/>
      <c r="AZ10" s="191"/>
      <c r="BA10" s="191"/>
      <c r="BB10" s="191"/>
    </row>
    <row r="11" spans="1:97" s="24" customFormat="1" ht="20.100000000000001" customHeight="1" x14ac:dyDescent="0.2">
      <c r="A11" s="159" t="s">
        <v>54</v>
      </c>
      <c r="B11" s="160"/>
      <c r="C11" s="160"/>
      <c r="D11" s="160"/>
      <c r="E11" s="38" t="s">
        <v>23</v>
      </c>
      <c r="F11" s="161"/>
      <c r="G11" s="162"/>
      <c r="H11" s="27" t="s">
        <v>26</v>
      </c>
      <c r="I11" s="163"/>
      <c r="J11" s="163"/>
      <c r="K11" s="27" t="s">
        <v>27</v>
      </c>
      <c r="L11" s="27" t="s">
        <v>24</v>
      </c>
      <c r="M11" s="162"/>
      <c r="N11" s="162"/>
      <c r="O11" s="27" t="s">
        <v>26</v>
      </c>
      <c r="P11" s="163"/>
      <c r="Q11" s="163"/>
      <c r="R11" s="27" t="s">
        <v>27</v>
      </c>
      <c r="S11" s="27" t="s">
        <v>29</v>
      </c>
      <c r="T11" s="164"/>
      <c r="U11" s="164"/>
      <c r="V11" s="27" t="s">
        <v>30</v>
      </c>
      <c r="W11" s="26"/>
      <c r="X11" s="157"/>
      <c r="Y11" s="158"/>
      <c r="Z11" s="158"/>
      <c r="AA11" s="158"/>
      <c r="AB11" s="158"/>
      <c r="AC11" s="158"/>
      <c r="AD11" s="26" t="s">
        <v>14</v>
      </c>
      <c r="AE11" s="133"/>
      <c r="AF11" s="133"/>
      <c r="AG11" s="133"/>
      <c r="AH11" s="134"/>
      <c r="AI11" s="26" t="s">
        <v>14</v>
      </c>
      <c r="AJ11" s="131">
        <f>AE11-X11</f>
        <v>0</v>
      </c>
      <c r="AK11" s="132"/>
      <c r="AL11" s="132"/>
      <c r="AM11" s="132"/>
      <c r="AN11" s="63" t="s">
        <v>14</v>
      </c>
      <c r="AO11" s="135" t="s">
        <v>15</v>
      </c>
      <c r="AP11" s="136"/>
      <c r="AQ11" s="131" t="e">
        <f>MIN(AJ11/T11,200)*T11</f>
        <v>#DIV/0!</v>
      </c>
      <c r="AR11" s="132"/>
      <c r="AS11" s="132"/>
      <c r="AT11" s="132"/>
      <c r="AU11" s="63" t="s">
        <v>14</v>
      </c>
      <c r="AV11" s="135"/>
      <c r="AW11" s="136"/>
    </row>
    <row r="12" spans="1:97" s="24" customFormat="1" ht="20.100000000000001" customHeight="1" thickBot="1" x14ac:dyDescent="0.25">
      <c r="A12" s="169" t="s">
        <v>54</v>
      </c>
      <c r="B12" s="170"/>
      <c r="C12" s="170"/>
      <c r="D12" s="170"/>
      <c r="E12" s="39" t="s">
        <v>28</v>
      </c>
      <c r="F12" s="161"/>
      <c r="G12" s="162"/>
      <c r="H12" s="27" t="s">
        <v>26</v>
      </c>
      <c r="I12" s="171"/>
      <c r="J12" s="171"/>
      <c r="K12" s="30" t="s">
        <v>27</v>
      </c>
      <c r="L12" s="30" t="s">
        <v>24</v>
      </c>
      <c r="M12" s="172"/>
      <c r="N12" s="172"/>
      <c r="O12" s="30" t="s">
        <v>26</v>
      </c>
      <c r="P12" s="171"/>
      <c r="Q12" s="171"/>
      <c r="R12" s="30" t="s">
        <v>27</v>
      </c>
      <c r="S12" s="30" t="s">
        <v>31</v>
      </c>
      <c r="T12" s="164"/>
      <c r="U12" s="164"/>
      <c r="V12" s="27" t="s">
        <v>30</v>
      </c>
      <c r="W12" s="26"/>
      <c r="X12" s="157"/>
      <c r="Y12" s="158"/>
      <c r="Z12" s="158"/>
      <c r="AA12" s="158"/>
      <c r="AB12" s="158"/>
      <c r="AC12" s="158"/>
      <c r="AD12" s="26" t="s">
        <v>14</v>
      </c>
      <c r="AE12" s="133"/>
      <c r="AF12" s="133"/>
      <c r="AG12" s="133"/>
      <c r="AH12" s="134"/>
      <c r="AI12" s="26" t="s">
        <v>14</v>
      </c>
      <c r="AJ12" s="165">
        <f>AE12-X12</f>
        <v>0</v>
      </c>
      <c r="AK12" s="166"/>
      <c r="AL12" s="166"/>
      <c r="AM12" s="166"/>
      <c r="AN12" s="64" t="s">
        <v>14</v>
      </c>
      <c r="AO12" s="167" t="s">
        <v>15</v>
      </c>
      <c r="AP12" s="168"/>
      <c r="AQ12" s="165" t="e">
        <f>MIN(AJ12/T12,200)*T12</f>
        <v>#DIV/0!</v>
      </c>
      <c r="AR12" s="166"/>
      <c r="AS12" s="166"/>
      <c r="AT12" s="166"/>
      <c r="AU12" s="64" t="s">
        <v>14</v>
      </c>
      <c r="AV12" s="167"/>
      <c r="AW12" s="168"/>
    </row>
    <row r="13" spans="1:97" s="24" customFormat="1" ht="20.100000000000001" customHeight="1" thickBot="1" x14ac:dyDescent="0.25">
      <c r="A13" s="6"/>
      <c r="B13" s="6"/>
      <c r="C13" s="6"/>
      <c r="D13" s="6"/>
      <c r="E13" s="6"/>
      <c r="F13" s="23"/>
      <c r="G13" s="23"/>
      <c r="H13" s="23"/>
      <c r="I13" s="5"/>
      <c r="J13" s="5"/>
      <c r="K13" s="5"/>
      <c r="L13" s="5"/>
      <c r="M13" s="5"/>
      <c r="N13" s="5"/>
      <c r="O13" s="5"/>
      <c r="P13" s="5"/>
      <c r="Q13" s="5"/>
      <c r="R13" s="185" t="s">
        <v>33</v>
      </c>
      <c r="S13" s="186"/>
      <c r="T13" s="187">
        <f>T11+T12</f>
        <v>0</v>
      </c>
      <c r="U13" s="187"/>
      <c r="V13" s="135" t="s">
        <v>25</v>
      </c>
      <c r="W13" s="136"/>
      <c r="X13" s="5"/>
      <c r="Y13" s="5"/>
      <c r="Z13" s="5"/>
      <c r="AA13" s="5"/>
      <c r="AB13" s="23"/>
      <c r="AC13" s="23"/>
      <c r="AD13" s="23"/>
      <c r="AF13" s="68"/>
      <c r="AG13" s="68"/>
      <c r="AH13" s="149"/>
      <c r="AI13" s="149"/>
      <c r="AJ13" s="192" t="s">
        <v>65</v>
      </c>
      <c r="AK13" s="193"/>
      <c r="AL13" s="193"/>
      <c r="AM13" s="193"/>
      <c r="AN13" s="193"/>
      <c r="AO13" s="193"/>
      <c r="AP13" s="194"/>
      <c r="AQ13" s="188" t="e">
        <f>AQ11+AQ12</f>
        <v>#DIV/0!</v>
      </c>
      <c r="AR13" s="189"/>
      <c r="AS13" s="189"/>
      <c r="AT13" s="189"/>
      <c r="AU13" s="70" t="s">
        <v>14</v>
      </c>
      <c r="AV13" s="177"/>
      <c r="AW13" s="178"/>
      <c r="AX13" s="69"/>
      <c r="AY13" s="83"/>
      <c r="AZ13" s="83"/>
      <c r="BA13" s="83"/>
    </row>
    <row r="14" spans="1:97" s="3" customFormat="1" ht="20.100000000000001" customHeight="1" x14ac:dyDescent="0.2">
      <c r="A14" s="7"/>
      <c r="B14" s="7"/>
      <c r="C14" s="7"/>
      <c r="D14" s="7"/>
      <c r="E14" s="7"/>
      <c r="F14" s="8"/>
      <c r="G14" s="8"/>
      <c r="H14" s="8"/>
      <c r="I14" s="8"/>
      <c r="J14" s="8"/>
      <c r="K14" s="8"/>
      <c r="L14" s="8"/>
      <c r="M14" s="8"/>
      <c r="N14" s="8"/>
      <c r="O14" s="8"/>
      <c r="P14" s="8"/>
      <c r="Q14" s="8"/>
      <c r="R14" s="8"/>
      <c r="S14" s="8"/>
      <c r="T14" s="43" t="s">
        <v>44</v>
      </c>
      <c r="U14" s="43"/>
      <c r="V14" s="43"/>
      <c r="W14" s="43"/>
      <c r="X14" s="5"/>
      <c r="Y14" s="5"/>
      <c r="Z14" s="5"/>
      <c r="AA14" s="6"/>
      <c r="AB14" s="6"/>
      <c r="AC14" s="66"/>
      <c r="AD14" s="6"/>
      <c r="AJ14" s="42"/>
      <c r="AK14" s="42"/>
      <c r="AL14" s="42"/>
      <c r="AM14" s="42"/>
      <c r="AN14" s="42"/>
      <c r="AO14" s="42"/>
      <c r="AP14" s="42"/>
      <c r="AQ14" s="66"/>
      <c r="AR14" s="42"/>
      <c r="AS14" s="42"/>
      <c r="AT14" s="42"/>
      <c r="AU14" s="42"/>
      <c r="AV14" s="42"/>
      <c r="AW14" s="42"/>
      <c r="AX14" s="42"/>
      <c r="AY14" s="42"/>
      <c r="AZ14" s="42"/>
      <c r="BA14" s="42"/>
      <c r="BB14" s="42"/>
      <c r="BC14" s="42"/>
    </row>
    <row r="15" spans="1:97" s="3" customFormat="1" ht="30" customHeight="1" x14ac:dyDescent="0.2">
      <c r="A15" s="48" t="s">
        <v>48</v>
      </c>
      <c r="B15" s="100"/>
      <c r="C15" s="100"/>
      <c r="D15" s="101" t="s">
        <v>17</v>
      </c>
      <c r="E15" s="101"/>
      <c r="F15" s="100"/>
      <c r="G15" s="100"/>
      <c r="H15" s="101" t="s">
        <v>18</v>
      </c>
      <c r="I15" s="102"/>
      <c r="J15" s="33"/>
      <c r="K15" s="22"/>
      <c r="L15" s="22"/>
      <c r="M15" s="9"/>
      <c r="N15" s="9"/>
      <c r="O15" s="9"/>
      <c r="P15" s="9"/>
      <c r="Q15" s="10"/>
      <c r="R15" s="10"/>
      <c r="S15" s="9"/>
      <c r="T15" s="10"/>
      <c r="U15" s="10"/>
      <c r="V15" s="10"/>
      <c r="W15" s="10"/>
      <c r="X15" s="11"/>
      <c r="Y15" s="11"/>
      <c r="Z15" s="11"/>
      <c r="AA15" s="11"/>
      <c r="AB15" s="11"/>
      <c r="AC15" s="11" t="s">
        <v>60</v>
      </c>
      <c r="AD15" s="11"/>
      <c r="AE15" s="11"/>
      <c r="AF15" s="11"/>
      <c r="AG15" s="9"/>
      <c r="AH15" s="9"/>
      <c r="AI15" s="9"/>
      <c r="AJ15" s="44"/>
      <c r="AK15" s="44"/>
      <c r="AL15" s="44"/>
      <c r="AM15" s="44"/>
      <c r="AN15" s="44"/>
      <c r="AO15" s="44"/>
      <c r="AP15" s="44"/>
      <c r="AQ15" s="67"/>
      <c r="AR15" s="44"/>
      <c r="AS15" s="44"/>
      <c r="AT15" s="44"/>
      <c r="AU15" s="56"/>
      <c r="AV15" s="56"/>
      <c r="AW15" s="56"/>
      <c r="AX15" s="56"/>
      <c r="AY15" s="56"/>
      <c r="AZ15" s="56"/>
      <c r="BA15" s="56"/>
      <c r="BB15" s="56"/>
      <c r="BC15" s="56"/>
    </row>
    <row r="16" spans="1:97" ht="18" customHeight="1" x14ac:dyDescent="0.2">
      <c r="A16" s="103" t="s">
        <v>20</v>
      </c>
      <c r="B16" s="104"/>
      <c r="C16" s="104"/>
      <c r="D16" s="104"/>
      <c r="E16" s="104"/>
      <c r="F16" s="104"/>
      <c r="G16" s="104"/>
      <c r="H16" s="12"/>
      <c r="I16" s="13"/>
      <c r="J16" s="65">
        <v>1</v>
      </c>
      <c r="K16" s="65">
        <v>2</v>
      </c>
      <c r="L16" s="65">
        <v>3</v>
      </c>
      <c r="M16" s="14">
        <v>4</v>
      </c>
      <c r="N16" s="14">
        <v>5</v>
      </c>
      <c r="O16" s="14">
        <v>6</v>
      </c>
      <c r="P16" s="14">
        <v>7</v>
      </c>
      <c r="Q16" s="14">
        <v>8</v>
      </c>
      <c r="R16" s="14">
        <v>9</v>
      </c>
      <c r="S16" s="14">
        <v>10</v>
      </c>
      <c r="T16" s="14">
        <v>11</v>
      </c>
      <c r="U16" s="14">
        <v>12</v>
      </c>
      <c r="V16" s="14">
        <v>13</v>
      </c>
      <c r="W16" s="14">
        <v>14</v>
      </c>
      <c r="X16" s="14">
        <v>15</v>
      </c>
      <c r="Y16" s="14">
        <v>16</v>
      </c>
      <c r="Z16" s="14">
        <v>17</v>
      </c>
      <c r="AA16" s="14">
        <v>18</v>
      </c>
      <c r="AB16" s="14">
        <v>19</v>
      </c>
      <c r="AC16" s="14">
        <v>20</v>
      </c>
      <c r="AD16" s="14">
        <v>21</v>
      </c>
      <c r="AE16" s="14">
        <v>22</v>
      </c>
      <c r="AF16" s="14">
        <v>23</v>
      </c>
      <c r="AG16" s="14">
        <v>24</v>
      </c>
      <c r="AH16" s="14">
        <v>25</v>
      </c>
      <c r="AI16" s="14">
        <v>26</v>
      </c>
      <c r="AJ16" s="14">
        <v>27</v>
      </c>
      <c r="AK16" s="14">
        <v>28</v>
      </c>
      <c r="AL16" s="15">
        <v>29</v>
      </c>
      <c r="AM16" s="15">
        <v>30</v>
      </c>
      <c r="AN16" s="15">
        <v>31</v>
      </c>
      <c r="AO16" s="179" t="s">
        <v>38</v>
      </c>
      <c r="AP16" s="180"/>
      <c r="AQ16" s="180"/>
      <c r="AR16" s="180"/>
      <c r="AS16" s="180"/>
      <c r="AT16" s="180"/>
      <c r="AU16" s="181"/>
      <c r="AV16" s="182" t="s">
        <v>39</v>
      </c>
      <c r="AW16" s="183"/>
      <c r="AX16" s="183"/>
      <c r="AY16" s="183"/>
      <c r="AZ16" s="183"/>
      <c r="BA16" s="183"/>
      <c r="BB16" s="184"/>
      <c r="BC16" s="57"/>
      <c r="BD16" s="57"/>
      <c r="BE16" s="57"/>
      <c r="BF16" s="57"/>
      <c r="BG16" s="57"/>
      <c r="BH16" s="57"/>
      <c r="BI16" s="57"/>
      <c r="BJ16" s="57"/>
      <c r="BK16" s="57"/>
    </row>
    <row r="17" spans="1:63" ht="18" customHeight="1" x14ac:dyDescent="0.2">
      <c r="A17" s="105"/>
      <c r="B17" s="106"/>
      <c r="C17" s="106"/>
      <c r="D17" s="106"/>
      <c r="E17" s="106"/>
      <c r="F17" s="106"/>
      <c r="G17" s="106"/>
      <c r="H17" s="112" t="s">
        <v>1</v>
      </c>
      <c r="I17" s="113"/>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65" t="s">
        <v>34</v>
      </c>
      <c r="AP17" s="174" t="s">
        <v>35</v>
      </c>
      <c r="AQ17" s="174"/>
      <c r="AR17" s="174"/>
      <c r="AS17" s="173" t="s">
        <v>91</v>
      </c>
      <c r="AT17" s="173"/>
      <c r="AU17" s="173"/>
      <c r="AV17" s="65" t="s">
        <v>34</v>
      </c>
      <c r="AW17" s="174" t="s">
        <v>35</v>
      </c>
      <c r="AX17" s="174"/>
      <c r="AY17" s="174"/>
      <c r="AZ17" s="173" t="s">
        <v>91</v>
      </c>
      <c r="BA17" s="173"/>
      <c r="BB17" s="173"/>
      <c r="BC17" s="58"/>
      <c r="BD17" s="58"/>
      <c r="BE17" s="58"/>
      <c r="BF17" s="58"/>
      <c r="BG17" s="58"/>
      <c r="BH17" s="58"/>
      <c r="BI17" s="58"/>
      <c r="BJ17" s="58"/>
      <c r="BK17" s="58"/>
    </row>
    <row r="18" spans="1:63" ht="30" customHeight="1" x14ac:dyDescent="0.2">
      <c r="A18" s="32">
        <v>1</v>
      </c>
      <c r="B18" s="93"/>
      <c r="C18" s="94"/>
      <c r="D18" s="94"/>
      <c r="E18" s="94"/>
      <c r="F18" s="94"/>
      <c r="G18" s="94"/>
      <c r="H18" s="94"/>
      <c r="I18" s="95"/>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3"/>
      <c r="AM18" s="73"/>
      <c r="AN18" s="73"/>
      <c r="AO18" s="77">
        <f>COUNTIF(J18:AN18,"Ａ")</f>
        <v>0</v>
      </c>
      <c r="AP18" s="175">
        <f>AO18*$AE$11</f>
        <v>0</v>
      </c>
      <c r="AQ18" s="176"/>
      <c r="AR18" s="36" t="s">
        <v>14</v>
      </c>
      <c r="AS18" s="98" t="e">
        <f t="shared" ref="AS18:AS27" si="0">AO18*$AQ$11</f>
        <v>#DIV/0!</v>
      </c>
      <c r="AT18" s="99"/>
      <c r="AU18" s="37" t="s">
        <v>14</v>
      </c>
      <c r="AV18" s="77">
        <f>COUNTIF(D18:AN18,"Ｂ")</f>
        <v>0</v>
      </c>
      <c r="AW18" s="175">
        <f>AV18*$AE$12</f>
        <v>0</v>
      </c>
      <c r="AX18" s="176"/>
      <c r="AY18" s="36" t="s">
        <v>14</v>
      </c>
      <c r="AZ18" s="98" t="e">
        <f t="shared" ref="AZ18:AZ27" si="1">AV18*$AQ$12</f>
        <v>#DIV/0!</v>
      </c>
      <c r="BA18" s="99"/>
      <c r="BB18" s="37" t="s">
        <v>14</v>
      </c>
      <c r="BC18" s="59"/>
      <c r="BD18" s="59"/>
      <c r="BE18" s="59"/>
      <c r="BF18" s="59"/>
      <c r="BG18" s="59"/>
      <c r="BH18" s="59"/>
      <c r="BI18" s="59"/>
      <c r="BJ18" s="59"/>
      <c r="BK18" s="59"/>
    </row>
    <row r="19" spans="1:63" ht="30" customHeight="1" x14ac:dyDescent="0.2">
      <c r="A19" s="32">
        <v>2</v>
      </c>
      <c r="B19" s="93"/>
      <c r="C19" s="94"/>
      <c r="D19" s="94"/>
      <c r="E19" s="94"/>
      <c r="F19" s="94"/>
      <c r="G19" s="94"/>
      <c r="H19" s="94"/>
      <c r="I19" s="95"/>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3"/>
      <c r="AM19" s="73"/>
      <c r="AN19" s="73"/>
      <c r="AO19" s="77">
        <f t="shared" ref="AO19:AO27" si="2">COUNTIF(J19:AN19,"Ａ")</f>
        <v>0</v>
      </c>
      <c r="AP19" s="175">
        <f>AO19*$AE$11</f>
        <v>0</v>
      </c>
      <c r="AQ19" s="176"/>
      <c r="AR19" s="36" t="s">
        <v>14</v>
      </c>
      <c r="AS19" s="98" t="e">
        <f t="shared" si="0"/>
        <v>#DIV/0!</v>
      </c>
      <c r="AT19" s="99"/>
      <c r="AU19" s="37" t="s">
        <v>14</v>
      </c>
      <c r="AV19" s="77">
        <f t="shared" ref="AV19:AV27" si="3">COUNTIF(D19:AN19,"Ｂ")</f>
        <v>0</v>
      </c>
      <c r="AW19" s="175">
        <f t="shared" ref="AW19:AW27" si="4">AV19*$AE$12</f>
        <v>0</v>
      </c>
      <c r="AX19" s="176"/>
      <c r="AY19" s="36" t="s">
        <v>14</v>
      </c>
      <c r="AZ19" s="98" t="e">
        <f t="shared" si="1"/>
        <v>#DIV/0!</v>
      </c>
      <c r="BA19" s="99"/>
      <c r="BB19" s="37" t="s">
        <v>14</v>
      </c>
      <c r="BC19" s="59"/>
      <c r="BD19" s="59"/>
      <c r="BE19" s="59"/>
      <c r="BF19" s="59"/>
      <c r="BG19" s="59"/>
      <c r="BH19" s="59"/>
      <c r="BI19" s="59"/>
      <c r="BJ19" s="59"/>
      <c r="BK19" s="59"/>
    </row>
    <row r="20" spans="1:63" ht="30" customHeight="1" x14ac:dyDescent="0.2">
      <c r="A20" s="32">
        <v>3</v>
      </c>
      <c r="B20" s="93"/>
      <c r="C20" s="94"/>
      <c r="D20" s="94"/>
      <c r="E20" s="94"/>
      <c r="F20" s="94"/>
      <c r="G20" s="94"/>
      <c r="H20" s="94"/>
      <c r="I20" s="95"/>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3"/>
      <c r="AM20" s="73"/>
      <c r="AN20" s="73"/>
      <c r="AO20" s="77">
        <f t="shared" si="2"/>
        <v>0</v>
      </c>
      <c r="AP20" s="175">
        <f t="shared" ref="AP20:AP27" si="5">AO20*$AE$11</f>
        <v>0</v>
      </c>
      <c r="AQ20" s="176"/>
      <c r="AR20" s="36" t="s">
        <v>14</v>
      </c>
      <c r="AS20" s="98" t="e">
        <f t="shared" si="0"/>
        <v>#DIV/0!</v>
      </c>
      <c r="AT20" s="99"/>
      <c r="AU20" s="37" t="s">
        <v>14</v>
      </c>
      <c r="AV20" s="77">
        <f t="shared" si="3"/>
        <v>0</v>
      </c>
      <c r="AW20" s="175">
        <f t="shared" si="4"/>
        <v>0</v>
      </c>
      <c r="AX20" s="176"/>
      <c r="AY20" s="36" t="s">
        <v>14</v>
      </c>
      <c r="AZ20" s="98" t="e">
        <f t="shared" si="1"/>
        <v>#DIV/0!</v>
      </c>
      <c r="BA20" s="99"/>
      <c r="BB20" s="37" t="s">
        <v>14</v>
      </c>
      <c r="BC20" s="59"/>
      <c r="BD20" s="59"/>
      <c r="BE20" s="59"/>
      <c r="BF20" s="59"/>
      <c r="BG20" s="59"/>
      <c r="BH20" s="59"/>
      <c r="BI20" s="59"/>
      <c r="BJ20" s="59"/>
      <c r="BK20" s="59"/>
    </row>
    <row r="21" spans="1:63" ht="30" customHeight="1" x14ac:dyDescent="0.2">
      <c r="A21" s="32">
        <v>4</v>
      </c>
      <c r="B21" s="93"/>
      <c r="C21" s="94"/>
      <c r="D21" s="94"/>
      <c r="E21" s="94"/>
      <c r="F21" s="94"/>
      <c r="G21" s="94"/>
      <c r="H21" s="94"/>
      <c r="I21" s="95"/>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3"/>
      <c r="AM21" s="73"/>
      <c r="AN21" s="73"/>
      <c r="AO21" s="77">
        <f t="shared" si="2"/>
        <v>0</v>
      </c>
      <c r="AP21" s="175">
        <f t="shared" si="5"/>
        <v>0</v>
      </c>
      <c r="AQ21" s="176"/>
      <c r="AR21" s="36" t="s">
        <v>14</v>
      </c>
      <c r="AS21" s="98" t="e">
        <f t="shared" si="0"/>
        <v>#DIV/0!</v>
      </c>
      <c r="AT21" s="99"/>
      <c r="AU21" s="37" t="s">
        <v>14</v>
      </c>
      <c r="AV21" s="77">
        <f t="shared" si="3"/>
        <v>0</v>
      </c>
      <c r="AW21" s="175">
        <f t="shared" si="4"/>
        <v>0</v>
      </c>
      <c r="AX21" s="176"/>
      <c r="AY21" s="36" t="s">
        <v>14</v>
      </c>
      <c r="AZ21" s="98" t="e">
        <f t="shared" si="1"/>
        <v>#DIV/0!</v>
      </c>
      <c r="BA21" s="99"/>
      <c r="BB21" s="37" t="s">
        <v>14</v>
      </c>
      <c r="BC21" s="59"/>
      <c r="BD21" s="59"/>
      <c r="BE21" s="59"/>
      <c r="BF21" s="59"/>
      <c r="BG21" s="59"/>
      <c r="BH21" s="59"/>
      <c r="BI21" s="59"/>
      <c r="BJ21" s="59"/>
      <c r="BK21" s="59"/>
    </row>
    <row r="22" spans="1:63" ht="30" customHeight="1" x14ac:dyDescent="0.2">
      <c r="A22" s="32">
        <v>5</v>
      </c>
      <c r="B22" s="93"/>
      <c r="C22" s="94"/>
      <c r="D22" s="94"/>
      <c r="E22" s="94"/>
      <c r="F22" s="94"/>
      <c r="G22" s="94"/>
      <c r="H22" s="94"/>
      <c r="I22" s="95"/>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3"/>
      <c r="AM22" s="73"/>
      <c r="AN22" s="73"/>
      <c r="AO22" s="77">
        <f t="shared" si="2"/>
        <v>0</v>
      </c>
      <c r="AP22" s="175">
        <f t="shared" si="5"/>
        <v>0</v>
      </c>
      <c r="AQ22" s="176"/>
      <c r="AR22" s="36" t="s">
        <v>14</v>
      </c>
      <c r="AS22" s="98" t="e">
        <f t="shared" si="0"/>
        <v>#DIV/0!</v>
      </c>
      <c r="AT22" s="99"/>
      <c r="AU22" s="37" t="s">
        <v>14</v>
      </c>
      <c r="AV22" s="77">
        <f t="shared" si="3"/>
        <v>0</v>
      </c>
      <c r="AW22" s="175">
        <f t="shared" si="4"/>
        <v>0</v>
      </c>
      <c r="AX22" s="176"/>
      <c r="AY22" s="36" t="s">
        <v>14</v>
      </c>
      <c r="AZ22" s="98" t="e">
        <f t="shared" si="1"/>
        <v>#DIV/0!</v>
      </c>
      <c r="BA22" s="99"/>
      <c r="BB22" s="37" t="s">
        <v>14</v>
      </c>
      <c r="BC22" s="59"/>
      <c r="BD22" s="59"/>
      <c r="BE22" s="59"/>
      <c r="BF22" s="59"/>
      <c r="BG22" s="59"/>
      <c r="BH22" s="59"/>
      <c r="BI22" s="59"/>
      <c r="BJ22" s="59"/>
      <c r="BK22" s="59"/>
    </row>
    <row r="23" spans="1:63" ht="30" customHeight="1" x14ac:dyDescent="0.2">
      <c r="A23" s="32">
        <v>6</v>
      </c>
      <c r="B23" s="93"/>
      <c r="C23" s="94"/>
      <c r="D23" s="94"/>
      <c r="E23" s="94"/>
      <c r="F23" s="94"/>
      <c r="G23" s="94"/>
      <c r="H23" s="94"/>
      <c r="I23" s="95"/>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3"/>
      <c r="AM23" s="73"/>
      <c r="AN23" s="73"/>
      <c r="AO23" s="77">
        <f t="shared" si="2"/>
        <v>0</v>
      </c>
      <c r="AP23" s="175">
        <f t="shared" si="5"/>
        <v>0</v>
      </c>
      <c r="AQ23" s="176"/>
      <c r="AR23" s="36" t="s">
        <v>14</v>
      </c>
      <c r="AS23" s="98" t="e">
        <f t="shared" si="0"/>
        <v>#DIV/0!</v>
      </c>
      <c r="AT23" s="99"/>
      <c r="AU23" s="37" t="s">
        <v>14</v>
      </c>
      <c r="AV23" s="77">
        <f t="shared" si="3"/>
        <v>0</v>
      </c>
      <c r="AW23" s="175">
        <f t="shared" si="4"/>
        <v>0</v>
      </c>
      <c r="AX23" s="176"/>
      <c r="AY23" s="36" t="s">
        <v>14</v>
      </c>
      <c r="AZ23" s="98" t="e">
        <f t="shared" si="1"/>
        <v>#DIV/0!</v>
      </c>
      <c r="BA23" s="99"/>
      <c r="BB23" s="37" t="s">
        <v>14</v>
      </c>
      <c r="BC23" s="59"/>
      <c r="BD23" s="59"/>
      <c r="BE23" s="59"/>
      <c r="BF23" s="59"/>
      <c r="BG23" s="59"/>
      <c r="BH23" s="59"/>
      <c r="BI23" s="59"/>
      <c r="BJ23" s="59"/>
      <c r="BK23" s="59"/>
    </row>
    <row r="24" spans="1:63" ht="30" customHeight="1" x14ac:dyDescent="0.2">
      <c r="A24" s="32">
        <v>7</v>
      </c>
      <c r="B24" s="93"/>
      <c r="C24" s="94"/>
      <c r="D24" s="94"/>
      <c r="E24" s="94"/>
      <c r="F24" s="94"/>
      <c r="G24" s="94"/>
      <c r="H24" s="94"/>
      <c r="I24" s="95"/>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3"/>
      <c r="AM24" s="73"/>
      <c r="AN24" s="73"/>
      <c r="AO24" s="77">
        <f t="shared" si="2"/>
        <v>0</v>
      </c>
      <c r="AP24" s="175">
        <f t="shared" si="5"/>
        <v>0</v>
      </c>
      <c r="AQ24" s="176"/>
      <c r="AR24" s="36" t="s">
        <v>14</v>
      </c>
      <c r="AS24" s="98" t="e">
        <f t="shared" si="0"/>
        <v>#DIV/0!</v>
      </c>
      <c r="AT24" s="99"/>
      <c r="AU24" s="37" t="s">
        <v>14</v>
      </c>
      <c r="AV24" s="77">
        <f t="shared" si="3"/>
        <v>0</v>
      </c>
      <c r="AW24" s="175">
        <f t="shared" si="4"/>
        <v>0</v>
      </c>
      <c r="AX24" s="176"/>
      <c r="AY24" s="36" t="s">
        <v>14</v>
      </c>
      <c r="AZ24" s="98" t="e">
        <f t="shared" si="1"/>
        <v>#DIV/0!</v>
      </c>
      <c r="BA24" s="99"/>
      <c r="BB24" s="37" t="s">
        <v>14</v>
      </c>
      <c r="BC24" s="59"/>
      <c r="BD24" s="59"/>
      <c r="BE24" s="59"/>
      <c r="BF24" s="59"/>
      <c r="BG24" s="59"/>
      <c r="BH24" s="59"/>
      <c r="BI24" s="59"/>
      <c r="BJ24" s="59"/>
      <c r="BK24" s="59"/>
    </row>
    <row r="25" spans="1:63" ht="30" customHeight="1" x14ac:dyDescent="0.2">
      <c r="A25" s="32">
        <v>8</v>
      </c>
      <c r="B25" s="93"/>
      <c r="C25" s="94"/>
      <c r="D25" s="94"/>
      <c r="E25" s="94"/>
      <c r="F25" s="94"/>
      <c r="G25" s="94"/>
      <c r="H25" s="94"/>
      <c r="I25" s="95"/>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3"/>
      <c r="AM25" s="73"/>
      <c r="AN25" s="73"/>
      <c r="AO25" s="77">
        <f t="shared" si="2"/>
        <v>0</v>
      </c>
      <c r="AP25" s="175">
        <f t="shared" si="5"/>
        <v>0</v>
      </c>
      <c r="AQ25" s="176"/>
      <c r="AR25" s="36" t="s">
        <v>14</v>
      </c>
      <c r="AS25" s="98" t="e">
        <f t="shared" si="0"/>
        <v>#DIV/0!</v>
      </c>
      <c r="AT25" s="99"/>
      <c r="AU25" s="37" t="s">
        <v>14</v>
      </c>
      <c r="AV25" s="77">
        <f t="shared" si="3"/>
        <v>0</v>
      </c>
      <c r="AW25" s="175">
        <f t="shared" si="4"/>
        <v>0</v>
      </c>
      <c r="AX25" s="176"/>
      <c r="AY25" s="36" t="s">
        <v>14</v>
      </c>
      <c r="AZ25" s="98" t="e">
        <f t="shared" si="1"/>
        <v>#DIV/0!</v>
      </c>
      <c r="BA25" s="99"/>
      <c r="BB25" s="37" t="s">
        <v>14</v>
      </c>
      <c r="BC25" s="59"/>
      <c r="BD25" s="59"/>
      <c r="BE25" s="59"/>
      <c r="BF25" s="59"/>
      <c r="BG25" s="59"/>
      <c r="BH25" s="59"/>
      <c r="BI25" s="59"/>
      <c r="BJ25" s="59"/>
      <c r="BK25" s="59"/>
    </row>
    <row r="26" spans="1:63" ht="30" customHeight="1" x14ac:dyDescent="0.2">
      <c r="A26" s="32">
        <v>9</v>
      </c>
      <c r="B26" s="93"/>
      <c r="C26" s="94"/>
      <c r="D26" s="94"/>
      <c r="E26" s="94"/>
      <c r="F26" s="94"/>
      <c r="G26" s="94"/>
      <c r="H26" s="94"/>
      <c r="I26" s="95"/>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3"/>
      <c r="AM26" s="73"/>
      <c r="AN26" s="73"/>
      <c r="AO26" s="77">
        <f t="shared" si="2"/>
        <v>0</v>
      </c>
      <c r="AP26" s="175">
        <f t="shared" si="5"/>
        <v>0</v>
      </c>
      <c r="AQ26" s="176"/>
      <c r="AR26" s="36" t="s">
        <v>14</v>
      </c>
      <c r="AS26" s="98" t="e">
        <f t="shared" si="0"/>
        <v>#DIV/0!</v>
      </c>
      <c r="AT26" s="99"/>
      <c r="AU26" s="37" t="s">
        <v>14</v>
      </c>
      <c r="AV26" s="77">
        <f t="shared" si="3"/>
        <v>0</v>
      </c>
      <c r="AW26" s="175">
        <f t="shared" si="4"/>
        <v>0</v>
      </c>
      <c r="AX26" s="176"/>
      <c r="AY26" s="36" t="s">
        <v>14</v>
      </c>
      <c r="AZ26" s="98" t="e">
        <f t="shared" si="1"/>
        <v>#DIV/0!</v>
      </c>
      <c r="BA26" s="99"/>
      <c r="BB26" s="37" t="s">
        <v>14</v>
      </c>
      <c r="BC26" s="59"/>
      <c r="BD26" s="59"/>
      <c r="BE26" s="59"/>
      <c r="BF26" s="59"/>
      <c r="BG26" s="59"/>
      <c r="BH26" s="59"/>
      <c r="BI26" s="59"/>
      <c r="BJ26" s="59"/>
      <c r="BK26" s="59"/>
    </row>
    <row r="27" spans="1:63" ht="30" customHeight="1" x14ac:dyDescent="0.2">
      <c r="A27" s="32">
        <v>10</v>
      </c>
      <c r="B27" s="93"/>
      <c r="C27" s="94"/>
      <c r="D27" s="94"/>
      <c r="E27" s="94"/>
      <c r="F27" s="94"/>
      <c r="G27" s="94"/>
      <c r="H27" s="94"/>
      <c r="I27" s="95"/>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3"/>
      <c r="AM27" s="73"/>
      <c r="AN27" s="73"/>
      <c r="AO27" s="77">
        <f t="shared" si="2"/>
        <v>0</v>
      </c>
      <c r="AP27" s="175">
        <f t="shared" si="5"/>
        <v>0</v>
      </c>
      <c r="AQ27" s="176"/>
      <c r="AR27" s="36" t="s">
        <v>14</v>
      </c>
      <c r="AS27" s="98" t="e">
        <f t="shared" si="0"/>
        <v>#DIV/0!</v>
      </c>
      <c r="AT27" s="99"/>
      <c r="AU27" s="37" t="s">
        <v>14</v>
      </c>
      <c r="AV27" s="77">
        <f t="shared" si="3"/>
        <v>0</v>
      </c>
      <c r="AW27" s="175">
        <f t="shared" si="4"/>
        <v>0</v>
      </c>
      <c r="AX27" s="176"/>
      <c r="AY27" s="36" t="s">
        <v>14</v>
      </c>
      <c r="AZ27" s="98" t="e">
        <f t="shared" si="1"/>
        <v>#DIV/0!</v>
      </c>
      <c r="BA27" s="99"/>
      <c r="BB27" s="37" t="s">
        <v>14</v>
      </c>
      <c r="BC27" s="59"/>
      <c r="BD27" s="59"/>
      <c r="BE27" s="59"/>
      <c r="BF27" s="59"/>
      <c r="BG27" s="59"/>
      <c r="BH27" s="59"/>
      <c r="BI27" s="59"/>
      <c r="BJ27" s="59"/>
      <c r="BK27" s="59"/>
    </row>
    <row r="28" spans="1:63" ht="20.100000000000001" customHeight="1" x14ac:dyDescent="0.2">
      <c r="A28" s="223" t="s">
        <v>36</v>
      </c>
      <c r="B28" s="224"/>
      <c r="C28" s="224"/>
      <c r="D28" s="224"/>
      <c r="E28" s="224"/>
      <c r="F28" s="224"/>
      <c r="G28" s="224"/>
      <c r="H28" s="224"/>
      <c r="I28" s="225"/>
      <c r="J28" s="78">
        <f>COUNTIF(J18:J27,"Ａ")</f>
        <v>0</v>
      </c>
      <c r="K28" s="78">
        <f t="shared" ref="K28:AN28" si="6">COUNTIF(K18:K27,"Ａ")</f>
        <v>0</v>
      </c>
      <c r="L28" s="78">
        <f t="shared" si="6"/>
        <v>0</v>
      </c>
      <c r="M28" s="78">
        <f t="shared" si="6"/>
        <v>0</v>
      </c>
      <c r="N28" s="78">
        <f t="shared" si="6"/>
        <v>0</v>
      </c>
      <c r="O28" s="78">
        <f t="shared" si="6"/>
        <v>0</v>
      </c>
      <c r="P28" s="78">
        <f t="shared" si="6"/>
        <v>0</v>
      </c>
      <c r="Q28" s="78">
        <f t="shared" si="6"/>
        <v>0</v>
      </c>
      <c r="R28" s="78">
        <f t="shared" si="6"/>
        <v>0</v>
      </c>
      <c r="S28" s="78">
        <f t="shared" si="6"/>
        <v>0</v>
      </c>
      <c r="T28" s="78">
        <f t="shared" si="6"/>
        <v>0</v>
      </c>
      <c r="U28" s="78">
        <f t="shared" si="6"/>
        <v>0</v>
      </c>
      <c r="V28" s="78">
        <f t="shared" si="6"/>
        <v>0</v>
      </c>
      <c r="W28" s="78">
        <f t="shared" si="6"/>
        <v>0</v>
      </c>
      <c r="X28" s="78">
        <f t="shared" si="6"/>
        <v>0</v>
      </c>
      <c r="Y28" s="78">
        <f t="shared" si="6"/>
        <v>0</v>
      </c>
      <c r="Z28" s="78">
        <f t="shared" si="6"/>
        <v>0</v>
      </c>
      <c r="AA28" s="78">
        <f t="shared" si="6"/>
        <v>0</v>
      </c>
      <c r="AB28" s="78">
        <f t="shared" si="6"/>
        <v>0</v>
      </c>
      <c r="AC28" s="78">
        <f t="shared" si="6"/>
        <v>0</v>
      </c>
      <c r="AD28" s="78">
        <f t="shared" si="6"/>
        <v>0</v>
      </c>
      <c r="AE28" s="78">
        <f t="shared" si="6"/>
        <v>0</v>
      </c>
      <c r="AF28" s="78">
        <f t="shared" si="6"/>
        <v>0</v>
      </c>
      <c r="AG28" s="78">
        <f t="shared" si="6"/>
        <v>0</v>
      </c>
      <c r="AH28" s="78">
        <f t="shared" si="6"/>
        <v>0</v>
      </c>
      <c r="AI28" s="78">
        <f t="shared" si="6"/>
        <v>0</v>
      </c>
      <c r="AJ28" s="78">
        <f t="shared" si="6"/>
        <v>0</v>
      </c>
      <c r="AK28" s="78">
        <f t="shared" si="6"/>
        <v>0</v>
      </c>
      <c r="AL28" s="78">
        <f t="shared" si="6"/>
        <v>0</v>
      </c>
      <c r="AM28" s="78">
        <f t="shared" si="6"/>
        <v>0</v>
      </c>
      <c r="AN28" s="78">
        <f t="shared" si="6"/>
        <v>0</v>
      </c>
      <c r="AO28" s="226"/>
      <c r="AP28" s="228" t="s">
        <v>92</v>
      </c>
      <c r="AQ28" s="229"/>
      <c r="AR28" s="230"/>
      <c r="AS28" s="203" t="e">
        <f>SUM(AS18:AT27)</f>
        <v>#DIV/0!</v>
      </c>
      <c r="AT28" s="204"/>
      <c r="AU28" s="234" t="s">
        <v>14</v>
      </c>
      <c r="AV28" s="195" t="s">
        <v>40</v>
      </c>
      <c r="AW28" s="197" t="s">
        <v>93</v>
      </c>
      <c r="AX28" s="198"/>
      <c r="AY28" s="199"/>
      <c r="AZ28" s="203" t="e">
        <f>SUM(AZ18:BA27)</f>
        <v>#DIV/0!</v>
      </c>
      <c r="BA28" s="204"/>
      <c r="BB28" s="207" t="s">
        <v>14</v>
      </c>
      <c r="BC28" s="41"/>
      <c r="BD28" s="41"/>
      <c r="BE28" s="41"/>
      <c r="BF28" s="41"/>
      <c r="BG28" s="41"/>
      <c r="BH28" s="41"/>
      <c r="BI28" s="41"/>
      <c r="BJ28" s="41"/>
      <c r="BK28" s="41"/>
    </row>
    <row r="29" spans="1:63" s="18" customFormat="1" ht="20.100000000000001" customHeight="1" x14ac:dyDescent="0.2">
      <c r="A29" s="209" t="s">
        <v>37</v>
      </c>
      <c r="B29" s="210"/>
      <c r="C29" s="210"/>
      <c r="D29" s="210"/>
      <c r="E29" s="210"/>
      <c r="F29" s="210"/>
      <c r="G29" s="210"/>
      <c r="H29" s="210"/>
      <c r="I29" s="211"/>
      <c r="J29" s="78">
        <f>COUNTIF(J18:J28,"Ｂ")</f>
        <v>0</v>
      </c>
      <c r="K29" s="78">
        <f t="shared" ref="K29:AN29" si="7">COUNTIF(K18:K28,"Ｂ")</f>
        <v>0</v>
      </c>
      <c r="L29" s="78">
        <f t="shared" si="7"/>
        <v>0</v>
      </c>
      <c r="M29" s="78">
        <f t="shared" si="7"/>
        <v>0</v>
      </c>
      <c r="N29" s="78">
        <f t="shared" si="7"/>
        <v>0</v>
      </c>
      <c r="O29" s="78">
        <f t="shared" si="7"/>
        <v>0</v>
      </c>
      <c r="P29" s="78">
        <f t="shared" si="7"/>
        <v>0</v>
      </c>
      <c r="Q29" s="78">
        <f t="shared" si="7"/>
        <v>0</v>
      </c>
      <c r="R29" s="78">
        <f t="shared" si="7"/>
        <v>0</v>
      </c>
      <c r="S29" s="78">
        <f t="shared" si="7"/>
        <v>0</v>
      </c>
      <c r="T29" s="78">
        <f t="shared" si="7"/>
        <v>0</v>
      </c>
      <c r="U29" s="78">
        <f t="shared" si="7"/>
        <v>0</v>
      </c>
      <c r="V29" s="78">
        <f t="shared" si="7"/>
        <v>0</v>
      </c>
      <c r="W29" s="78">
        <f t="shared" si="7"/>
        <v>0</v>
      </c>
      <c r="X29" s="78">
        <f t="shared" si="7"/>
        <v>0</v>
      </c>
      <c r="Y29" s="78">
        <f t="shared" si="7"/>
        <v>0</v>
      </c>
      <c r="Z29" s="78">
        <f t="shared" si="7"/>
        <v>0</v>
      </c>
      <c r="AA29" s="78">
        <f t="shared" si="7"/>
        <v>0</v>
      </c>
      <c r="AB29" s="78">
        <f t="shared" si="7"/>
        <v>0</v>
      </c>
      <c r="AC29" s="78">
        <f t="shared" si="7"/>
        <v>0</v>
      </c>
      <c r="AD29" s="78">
        <f t="shared" si="7"/>
        <v>0</v>
      </c>
      <c r="AE29" s="78">
        <f t="shared" si="7"/>
        <v>0</v>
      </c>
      <c r="AF29" s="78">
        <f t="shared" si="7"/>
        <v>0</v>
      </c>
      <c r="AG29" s="78">
        <f t="shared" si="7"/>
        <v>0</v>
      </c>
      <c r="AH29" s="78">
        <f t="shared" si="7"/>
        <v>0</v>
      </c>
      <c r="AI29" s="78">
        <f t="shared" si="7"/>
        <v>0</v>
      </c>
      <c r="AJ29" s="78">
        <f t="shared" si="7"/>
        <v>0</v>
      </c>
      <c r="AK29" s="78">
        <f t="shared" si="7"/>
        <v>0</v>
      </c>
      <c r="AL29" s="78">
        <f t="shared" si="7"/>
        <v>0</v>
      </c>
      <c r="AM29" s="78">
        <f t="shared" si="7"/>
        <v>0</v>
      </c>
      <c r="AN29" s="78">
        <f t="shared" si="7"/>
        <v>0</v>
      </c>
      <c r="AO29" s="227"/>
      <c r="AP29" s="231"/>
      <c r="AQ29" s="232"/>
      <c r="AR29" s="233"/>
      <c r="AS29" s="205"/>
      <c r="AT29" s="206"/>
      <c r="AU29" s="235"/>
      <c r="AV29" s="196"/>
      <c r="AW29" s="200"/>
      <c r="AX29" s="201"/>
      <c r="AY29" s="202"/>
      <c r="AZ29" s="205"/>
      <c r="BA29" s="206"/>
      <c r="BB29" s="208"/>
      <c r="BC29" s="41"/>
      <c r="BD29" s="41"/>
      <c r="BE29" s="41"/>
      <c r="BF29" s="41"/>
      <c r="BG29" s="41"/>
      <c r="BH29" s="41"/>
      <c r="BI29" s="41"/>
      <c r="BJ29" s="41"/>
      <c r="BK29" s="41"/>
    </row>
    <row r="30" spans="1:63" s="18" customFormat="1" ht="15" customHeight="1" thickBot="1" x14ac:dyDescent="0.25">
      <c r="A30" s="19"/>
      <c r="B30" s="19"/>
      <c r="C30" s="19"/>
      <c r="D30" s="19"/>
      <c r="E30" s="19"/>
      <c r="F30" s="19"/>
      <c r="G30" s="19"/>
      <c r="H30" s="19"/>
      <c r="I30" s="19"/>
      <c r="J30" s="12" t="str">
        <f>IF(J28=J29,"○","×")</f>
        <v>○</v>
      </c>
      <c r="K30" s="12" t="str">
        <f t="shared" ref="K30:AN30" si="8">IF(K28=K29,"○","×")</f>
        <v>○</v>
      </c>
      <c r="L30" s="12" t="str">
        <f t="shared" si="8"/>
        <v>○</v>
      </c>
      <c r="M30" s="12" t="str">
        <f t="shared" si="8"/>
        <v>○</v>
      </c>
      <c r="N30" s="12" t="str">
        <f t="shared" si="8"/>
        <v>○</v>
      </c>
      <c r="O30" s="12" t="str">
        <f t="shared" si="8"/>
        <v>○</v>
      </c>
      <c r="P30" s="12" t="str">
        <f t="shared" si="8"/>
        <v>○</v>
      </c>
      <c r="Q30" s="12" t="str">
        <f t="shared" si="8"/>
        <v>○</v>
      </c>
      <c r="R30" s="12" t="str">
        <f t="shared" si="8"/>
        <v>○</v>
      </c>
      <c r="S30" s="12" t="str">
        <f t="shared" si="8"/>
        <v>○</v>
      </c>
      <c r="T30" s="12" t="str">
        <f t="shared" si="8"/>
        <v>○</v>
      </c>
      <c r="U30" s="12" t="str">
        <f t="shared" si="8"/>
        <v>○</v>
      </c>
      <c r="V30" s="12" t="str">
        <f t="shared" si="8"/>
        <v>○</v>
      </c>
      <c r="W30" s="12" t="str">
        <f t="shared" si="8"/>
        <v>○</v>
      </c>
      <c r="X30" s="12" t="str">
        <f t="shared" si="8"/>
        <v>○</v>
      </c>
      <c r="Y30" s="12" t="str">
        <f t="shared" si="8"/>
        <v>○</v>
      </c>
      <c r="Z30" s="12" t="str">
        <f t="shared" si="8"/>
        <v>○</v>
      </c>
      <c r="AA30" s="12" t="str">
        <f t="shared" si="8"/>
        <v>○</v>
      </c>
      <c r="AB30" s="12" t="str">
        <f t="shared" si="8"/>
        <v>○</v>
      </c>
      <c r="AC30" s="12" t="str">
        <f t="shared" si="8"/>
        <v>○</v>
      </c>
      <c r="AD30" s="12" t="str">
        <f t="shared" si="8"/>
        <v>○</v>
      </c>
      <c r="AE30" s="12" t="str">
        <f t="shared" si="8"/>
        <v>○</v>
      </c>
      <c r="AF30" s="12" t="str">
        <f t="shared" si="8"/>
        <v>○</v>
      </c>
      <c r="AG30" s="12" t="str">
        <f t="shared" si="8"/>
        <v>○</v>
      </c>
      <c r="AH30" s="12" t="str">
        <f t="shared" si="8"/>
        <v>○</v>
      </c>
      <c r="AI30" s="12" t="str">
        <f t="shared" si="8"/>
        <v>○</v>
      </c>
      <c r="AJ30" s="12" t="str">
        <f t="shared" si="8"/>
        <v>○</v>
      </c>
      <c r="AK30" s="12" t="str">
        <f t="shared" si="8"/>
        <v>○</v>
      </c>
      <c r="AL30" s="12" t="str">
        <f t="shared" si="8"/>
        <v>○</v>
      </c>
      <c r="AM30" s="12" t="str">
        <f t="shared" si="8"/>
        <v>○</v>
      </c>
      <c r="AN30" s="12" t="str">
        <f t="shared" si="8"/>
        <v>○</v>
      </c>
      <c r="AO30" s="19"/>
      <c r="AP30" s="19"/>
      <c r="AQ30" s="19"/>
      <c r="AR30" s="19"/>
      <c r="AS30" s="19"/>
      <c r="AT30" s="19"/>
      <c r="AU30" s="19"/>
      <c r="AV30" s="19"/>
      <c r="AW30" s="19"/>
      <c r="AX30" s="19"/>
      <c r="AY30" s="19"/>
      <c r="AZ30" s="19"/>
      <c r="BA30" s="19"/>
    </row>
    <row r="31" spans="1:63" ht="15" customHeight="1" thickTop="1" x14ac:dyDescent="0.2">
      <c r="J31" s="212" t="s">
        <v>46</v>
      </c>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P31" s="213">
        <f>F15</f>
        <v>0</v>
      </c>
      <c r="AQ31" s="214"/>
      <c r="AR31" s="217" t="s">
        <v>19</v>
      </c>
      <c r="AS31" s="217"/>
      <c r="AT31" s="217"/>
      <c r="AU31" s="217"/>
      <c r="AV31" s="217"/>
      <c r="AW31" s="219" t="e">
        <f>AS28+AZ28</f>
        <v>#DIV/0!</v>
      </c>
      <c r="AX31" s="214"/>
      <c r="AY31" s="214"/>
      <c r="AZ31" s="214"/>
      <c r="BA31" s="214"/>
      <c r="BB31" s="221" t="s">
        <v>14</v>
      </c>
      <c r="BC31" s="60"/>
      <c r="BD31" s="60"/>
      <c r="BE31" s="60"/>
      <c r="BF31" s="60"/>
      <c r="BG31" s="60"/>
      <c r="BH31" s="60"/>
      <c r="BI31" s="60"/>
      <c r="BJ31" s="60"/>
      <c r="BK31" s="60"/>
    </row>
    <row r="32" spans="1:63" ht="13.5" customHeight="1" thickBot="1" x14ac:dyDescent="0.25">
      <c r="AD32" s="18"/>
      <c r="AE32" s="18"/>
      <c r="AF32" s="18"/>
      <c r="AG32" s="18"/>
      <c r="AH32" s="18"/>
      <c r="AI32" s="18"/>
      <c r="AJ32" s="18"/>
      <c r="AK32" s="20"/>
      <c r="AL32" s="20"/>
      <c r="AM32" s="20"/>
      <c r="AN32" s="20"/>
      <c r="AO32" s="20"/>
      <c r="AP32" s="215"/>
      <c r="AQ32" s="216"/>
      <c r="AR32" s="218"/>
      <c r="AS32" s="218"/>
      <c r="AT32" s="218"/>
      <c r="AU32" s="218"/>
      <c r="AV32" s="218"/>
      <c r="AW32" s="220"/>
      <c r="AX32" s="216"/>
      <c r="AY32" s="216"/>
      <c r="AZ32" s="216"/>
      <c r="BA32" s="216"/>
      <c r="BB32" s="222"/>
      <c r="BC32" s="60"/>
      <c r="BD32" s="60"/>
      <c r="BE32" s="60"/>
      <c r="BF32" s="60"/>
      <c r="BG32" s="60"/>
      <c r="BH32" s="60"/>
      <c r="BI32" s="60"/>
      <c r="BJ32" s="60"/>
      <c r="BK32" s="60"/>
    </row>
    <row r="33" spans="1:1" ht="20.100000000000001" customHeight="1" thickTop="1" x14ac:dyDescent="0.2">
      <c r="A33" s="45" t="s">
        <v>51</v>
      </c>
    </row>
    <row r="34" spans="1:1" ht="20.100000000000001" customHeight="1" x14ac:dyDescent="0.2">
      <c r="A34" s="45" t="s">
        <v>45</v>
      </c>
    </row>
    <row r="35" spans="1:1" ht="20.100000000000001" customHeight="1" x14ac:dyDescent="0.2">
      <c r="A35" s="45" t="s">
        <v>72</v>
      </c>
    </row>
    <row r="36" spans="1:1" ht="20.100000000000001" customHeight="1" x14ac:dyDescent="0.2">
      <c r="A36" s="46" t="s">
        <v>66</v>
      </c>
    </row>
    <row r="37" spans="1:1" ht="20.100000000000001" customHeight="1" x14ac:dyDescent="0.2">
      <c r="A37" s="45" t="s">
        <v>42</v>
      </c>
    </row>
    <row r="38" spans="1:1" ht="20.100000000000001" customHeight="1" x14ac:dyDescent="0.2"/>
    <row r="39" spans="1:1" ht="20.100000000000001" customHeight="1" x14ac:dyDescent="0.2"/>
    <row r="40" spans="1:1" ht="20.100000000000001" customHeight="1" x14ac:dyDescent="0.2"/>
    <row r="41" spans="1:1" ht="20.100000000000001" customHeight="1" x14ac:dyDescent="0.2"/>
    <row r="42" spans="1:1" ht="20.100000000000001" customHeight="1" x14ac:dyDescent="0.2"/>
    <row r="43" spans="1:1" ht="20.100000000000001" customHeight="1" x14ac:dyDescent="0.2"/>
    <row r="44" spans="1:1" ht="20.100000000000001" customHeight="1" x14ac:dyDescent="0.2"/>
    <row r="45" spans="1:1" ht="20.100000000000001" customHeight="1" x14ac:dyDescent="0.2"/>
    <row r="46" spans="1:1" ht="20.100000000000001" customHeight="1" x14ac:dyDescent="0.2"/>
  </sheetData>
  <mergeCells count="124">
    <mergeCell ref="B27:I27"/>
    <mergeCell ref="AP27:AQ27"/>
    <mergeCell ref="AS27:AT27"/>
    <mergeCell ref="AW27:AX27"/>
    <mergeCell ref="AZ27:BA27"/>
    <mergeCell ref="A28:I28"/>
    <mergeCell ref="AO28:AO29"/>
    <mergeCell ref="AP28:AR29"/>
    <mergeCell ref="AS28:AT29"/>
    <mergeCell ref="AU28:AU29"/>
    <mergeCell ref="AV28:AV29"/>
    <mergeCell ref="AW28:AY29"/>
    <mergeCell ref="AZ28:BA29"/>
    <mergeCell ref="BB28:BB29"/>
    <mergeCell ref="A29:I29"/>
    <mergeCell ref="J31:AN31"/>
    <mergeCell ref="AP31:AQ32"/>
    <mergeCell ref="AR31:AV32"/>
    <mergeCell ref="AW31:BA32"/>
    <mergeCell ref="BB31:BB32"/>
    <mergeCell ref="AS25:AT25"/>
    <mergeCell ref="AW25:AX25"/>
    <mergeCell ref="AZ25:BA25"/>
    <mergeCell ref="B26:I26"/>
    <mergeCell ref="AP26:AQ26"/>
    <mergeCell ref="AS26:AT26"/>
    <mergeCell ref="AW26:AX26"/>
    <mergeCell ref="AZ26:BA26"/>
    <mergeCell ref="B23:I23"/>
    <mergeCell ref="AP23:AQ23"/>
    <mergeCell ref="AS23:AT23"/>
    <mergeCell ref="AW23:AX23"/>
    <mergeCell ref="AZ23:BA23"/>
    <mergeCell ref="B24:I24"/>
    <mergeCell ref="AP24:AQ24"/>
    <mergeCell ref="AS24:AT24"/>
    <mergeCell ref="AW24:AX24"/>
    <mergeCell ref="AZ24:BA24"/>
    <mergeCell ref="B25:I25"/>
    <mergeCell ref="AP25:AQ25"/>
    <mergeCell ref="B21:I21"/>
    <mergeCell ref="AP21:AQ21"/>
    <mergeCell ref="AS21:AT21"/>
    <mergeCell ref="AW21:AX21"/>
    <mergeCell ref="AZ21:BA21"/>
    <mergeCell ref="B22:I22"/>
    <mergeCell ref="AP22:AQ22"/>
    <mergeCell ref="AS22:AT22"/>
    <mergeCell ref="AW22:AX22"/>
    <mergeCell ref="AZ22:BA22"/>
    <mergeCell ref="B19:I19"/>
    <mergeCell ref="AP19:AQ19"/>
    <mergeCell ref="AS19:AT19"/>
    <mergeCell ref="AW19:AX19"/>
    <mergeCell ref="AZ19:BA19"/>
    <mergeCell ref="B20:I20"/>
    <mergeCell ref="AP20:AQ20"/>
    <mergeCell ref="AS20:AT20"/>
    <mergeCell ref="AW20:AX20"/>
    <mergeCell ref="AZ20:BA20"/>
    <mergeCell ref="AS17:AU17"/>
    <mergeCell ref="AW17:AY17"/>
    <mergeCell ref="AZ17:BB17"/>
    <mergeCell ref="B18:I18"/>
    <mergeCell ref="AP18:AQ18"/>
    <mergeCell ref="AS18:AT18"/>
    <mergeCell ref="AW18:AX18"/>
    <mergeCell ref="AZ18:BA18"/>
    <mergeCell ref="AV13:AW13"/>
    <mergeCell ref="B15:C15"/>
    <mergeCell ref="D15:E15"/>
    <mergeCell ref="F15:G15"/>
    <mergeCell ref="H15:I15"/>
    <mergeCell ref="A16:G17"/>
    <mergeCell ref="AO16:AU16"/>
    <mergeCell ref="AV16:BB16"/>
    <mergeCell ref="H17:I17"/>
    <mergeCell ref="AP17:AR17"/>
    <mergeCell ref="R13:S13"/>
    <mergeCell ref="T13:U13"/>
    <mergeCell ref="V13:W13"/>
    <mergeCell ref="AH13:AI13"/>
    <mergeCell ref="AQ13:AT13"/>
    <mergeCell ref="AJ13:AP13"/>
    <mergeCell ref="X12:AC12"/>
    <mergeCell ref="AE12:AH12"/>
    <mergeCell ref="AJ12:AM12"/>
    <mergeCell ref="AO12:AP12"/>
    <mergeCell ref="AQ12:AT12"/>
    <mergeCell ref="AV12:AW12"/>
    <mergeCell ref="A12:D12"/>
    <mergeCell ref="F12:G12"/>
    <mergeCell ref="I12:J12"/>
    <mergeCell ref="M12:N12"/>
    <mergeCell ref="P12:Q12"/>
    <mergeCell ref="T12:U12"/>
    <mergeCell ref="X11:AC11"/>
    <mergeCell ref="AE11:AH11"/>
    <mergeCell ref="AJ11:AM11"/>
    <mergeCell ref="AO11:AP11"/>
    <mergeCell ref="AQ11:AT11"/>
    <mergeCell ref="AV11:AW11"/>
    <mergeCell ref="A11:D11"/>
    <mergeCell ref="F11:G11"/>
    <mergeCell ref="I11:J11"/>
    <mergeCell ref="M11:N11"/>
    <mergeCell ref="P11:Q11"/>
    <mergeCell ref="T11:U11"/>
    <mergeCell ref="A1:BB1"/>
    <mergeCell ref="A2:BB2"/>
    <mergeCell ref="A4:H4"/>
    <mergeCell ref="I4:AB4"/>
    <mergeCell ref="A5:H5"/>
    <mergeCell ref="I5:AB5"/>
    <mergeCell ref="A6:H6"/>
    <mergeCell ref="I6:AB6"/>
    <mergeCell ref="A9:E10"/>
    <mergeCell ref="F9:W10"/>
    <mergeCell ref="X9:AW9"/>
    <mergeCell ref="X10:AD10"/>
    <mergeCell ref="AE10:AI10"/>
    <mergeCell ref="AJ10:AP10"/>
    <mergeCell ref="AQ10:AW10"/>
    <mergeCell ref="AX10:BB10"/>
  </mergeCells>
  <phoneticPr fontId="2"/>
  <conditionalFormatting sqref="B18:I27">
    <cfRule type="notContainsBlanks" dxfId="14" priority="9">
      <formula>LEN(TRIM(B18))&gt;0</formula>
    </cfRule>
  </conditionalFormatting>
  <conditionalFormatting sqref="J18:AN27">
    <cfRule type="cellIs" dxfId="13" priority="6" operator="equal">
      <formula>$E$12</formula>
    </cfRule>
    <cfRule type="cellIs" dxfId="12" priority="7" operator="equal">
      <formula>$E$11</formula>
    </cfRule>
  </conditionalFormatting>
  <conditionalFormatting sqref="J28:AN29">
    <cfRule type="cellIs" dxfId="11" priority="2" operator="lessThan">
      <formula>0</formula>
    </cfRule>
  </conditionalFormatting>
  <conditionalFormatting sqref="J30:AN30">
    <cfRule type="cellIs" dxfId="10" priority="5" operator="equal">
      <formula>"×"</formula>
    </cfRule>
  </conditionalFormatting>
  <conditionalFormatting sqref="T13:U13">
    <cfRule type="cellIs" dxfId="9" priority="8" operator="greaterThan">
      <formula>7</formula>
    </cfRule>
  </conditionalFormatting>
  <conditionalFormatting sqref="AJ11:AM12">
    <cfRule type="cellIs" dxfId="8" priority="1" operator="equal">
      <formula>0</formula>
    </cfRule>
  </conditionalFormatting>
  <conditionalFormatting sqref="AQ11:AT13 T13:U13">
    <cfRule type="cellIs" dxfId="7" priority="3" operator="equal">
      <formula>0</formula>
    </cfRule>
  </conditionalFormatting>
  <dataValidations count="3">
    <dataValidation type="list" allowBlank="1" showInputMessage="1" showErrorMessage="1" sqref="A15" xr:uid="{00000000-0002-0000-0200-000000000000}">
      <formula1>$BO$3:$BO$5</formula1>
    </dataValidation>
    <dataValidation type="list" allowBlank="1" showInputMessage="1" showErrorMessage="1" sqref="J18:AN27" xr:uid="{00000000-0002-0000-0200-000001000000}">
      <formula1>$E$11:$E$12</formula1>
    </dataValidation>
    <dataValidation type="list" allowBlank="1" showInputMessage="1" showErrorMessage="1" sqref="J28:AN28" xr:uid="{00000000-0002-0000-0200-000002000000}">
      <formula1>$E$12:$E$13</formula1>
    </dataValidation>
  </dataValidations>
  <printOptions horizontalCentered="1"/>
  <pageMargins left="0.39370078740157483" right="0.39370078740157483" top="0.39370078740157483" bottom="0.39370078740157483" header="0.51181102362204722" footer="0.35433070866141736"/>
  <pageSetup paperSize="9" scale="6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CS46"/>
  <sheetViews>
    <sheetView tabSelected="1" view="pageBreakPreview" zoomScale="90" zoomScaleNormal="100" zoomScaleSheetLayoutView="90" workbookViewId="0">
      <selection sqref="A1:BB1"/>
    </sheetView>
  </sheetViews>
  <sheetFormatPr defaultColWidth="2.6640625" defaultRowHeight="13.2" x14ac:dyDescent="0.2"/>
  <cols>
    <col min="1" max="1" width="5.6640625" style="1" customWidth="1"/>
    <col min="2" max="9" width="2.6640625" style="1" customWidth="1"/>
    <col min="10" max="16" width="3.109375" style="1" customWidth="1"/>
    <col min="17" max="17" width="3.21875" style="1" customWidth="1"/>
    <col min="18" max="41" width="3.109375" style="1" customWidth="1"/>
    <col min="42" max="43" width="3.6640625" style="1" customWidth="1"/>
    <col min="44" max="44" width="3.109375" style="1" customWidth="1"/>
    <col min="45" max="46" width="3.6640625" style="1" customWidth="1"/>
    <col min="47" max="48" width="3.109375" style="1" customWidth="1"/>
    <col min="49" max="50" width="3.6640625" style="1" customWidth="1"/>
    <col min="51" max="51" width="3.109375" style="1" customWidth="1"/>
    <col min="52" max="53" width="3.6640625" style="1" customWidth="1"/>
    <col min="54" max="66" width="3.109375" style="1" customWidth="1"/>
    <col min="67" max="67" width="1.6640625" style="1" customWidth="1"/>
    <col min="68" max="92" width="3.109375" style="1" customWidth="1"/>
    <col min="93" max="267" width="2.6640625" style="1"/>
    <col min="268" max="278" width="2.6640625" style="1" customWidth="1"/>
    <col min="279" max="285" width="3.109375" style="1" customWidth="1"/>
    <col min="286" max="286" width="3.21875" style="1" customWidth="1"/>
    <col min="287" max="318" width="3.109375" style="1" customWidth="1"/>
    <col min="319" max="523" width="2.6640625" style="1"/>
    <col min="524" max="534" width="2.6640625" style="1" customWidth="1"/>
    <col min="535" max="541" width="3.109375" style="1" customWidth="1"/>
    <col min="542" max="542" width="3.21875" style="1" customWidth="1"/>
    <col min="543" max="574" width="3.109375" style="1" customWidth="1"/>
    <col min="575" max="779" width="2.6640625" style="1"/>
    <col min="780" max="790" width="2.6640625" style="1" customWidth="1"/>
    <col min="791" max="797" width="3.109375" style="1" customWidth="1"/>
    <col min="798" max="798" width="3.21875" style="1" customWidth="1"/>
    <col min="799" max="830" width="3.109375" style="1" customWidth="1"/>
    <col min="831" max="1035" width="2.6640625" style="1"/>
    <col min="1036" max="1046" width="2.6640625" style="1" customWidth="1"/>
    <col min="1047" max="1053" width="3.109375" style="1" customWidth="1"/>
    <col min="1054" max="1054" width="3.21875" style="1" customWidth="1"/>
    <col min="1055" max="1086" width="3.109375" style="1" customWidth="1"/>
    <col min="1087" max="1291" width="2.6640625" style="1"/>
    <col min="1292" max="1302" width="2.6640625" style="1" customWidth="1"/>
    <col min="1303" max="1309" width="3.109375" style="1" customWidth="1"/>
    <col min="1310" max="1310" width="3.21875" style="1" customWidth="1"/>
    <col min="1311" max="1342" width="3.109375" style="1" customWidth="1"/>
    <col min="1343" max="1547" width="2.6640625" style="1"/>
    <col min="1548" max="1558" width="2.6640625" style="1" customWidth="1"/>
    <col min="1559" max="1565" width="3.109375" style="1" customWidth="1"/>
    <col min="1566" max="1566" width="3.21875" style="1" customWidth="1"/>
    <col min="1567" max="1598" width="3.109375" style="1" customWidth="1"/>
    <col min="1599" max="1803" width="2.6640625" style="1"/>
    <col min="1804" max="1814" width="2.6640625" style="1" customWidth="1"/>
    <col min="1815" max="1821" width="3.109375" style="1" customWidth="1"/>
    <col min="1822" max="1822" width="3.21875" style="1" customWidth="1"/>
    <col min="1823" max="1854" width="3.109375" style="1" customWidth="1"/>
    <col min="1855" max="2059" width="2.6640625" style="1"/>
    <col min="2060" max="2070" width="2.6640625" style="1" customWidth="1"/>
    <col min="2071" max="2077" width="3.109375" style="1" customWidth="1"/>
    <col min="2078" max="2078" width="3.21875" style="1" customWidth="1"/>
    <col min="2079" max="2110" width="3.109375" style="1" customWidth="1"/>
    <col min="2111" max="2315" width="2.6640625" style="1"/>
    <col min="2316" max="2326" width="2.6640625" style="1" customWidth="1"/>
    <col min="2327" max="2333" width="3.109375" style="1" customWidth="1"/>
    <col min="2334" max="2334" width="3.21875" style="1" customWidth="1"/>
    <col min="2335" max="2366" width="3.109375" style="1" customWidth="1"/>
    <col min="2367" max="2571" width="2.6640625" style="1"/>
    <col min="2572" max="2582" width="2.6640625" style="1" customWidth="1"/>
    <col min="2583" max="2589" width="3.109375" style="1" customWidth="1"/>
    <col min="2590" max="2590" width="3.21875" style="1" customWidth="1"/>
    <col min="2591" max="2622" width="3.109375" style="1" customWidth="1"/>
    <col min="2623" max="2827" width="2.6640625" style="1"/>
    <col min="2828" max="2838" width="2.6640625" style="1" customWidth="1"/>
    <col min="2839" max="2845" width="3.109375" style="1" customWidth="1"/>
    <col min="2846" max="2846" width="3.21875" style="1" customWidth="1"/>
    <col min="2847" max="2878" width="3.109375" style="1" customWidth="1"/>
    <col min="2879" max="3083" width="2.6640625" style="1"/>
    <col min="3084" max="3094" width="2.6640625" style="1" customWidth="1"/>
    <col min="3095" max="3101" width="3.109375" style="1" customWidth="1"/>
    <col min="3102" max="3102" width="3.21875" style="1" customWidth="1"/>
    <col min="3103" max="3134" width="3.109375" style="1" customWidth="1"/>
    <col min="3135" max="3339" width="2.6640625" style="1"/>
    <col min="3340" max="3350" width="2.6640625" style="1" customWidth="1"/>
    <col min="3351" max="3357" width="3.109375" style="1" customWidth="1"/>
    <col min="3358" max="3358" width="3.21875" style="1" customWidth="1"/>
    <col min="3359" max="3390" width="3.109375" style="1" customWidth="1"/>
    <col min="3391" max="3595" width="2.6640625" style="1"/>
    <col min="3596" max="3606" width="2.6640625" style="1" customWidth="1"/>
    <col min="3607" max="3613" width="3.109375" style="1" customWidth="1"/>
    <col min="3614" max="3614" width="3.21875" style="1" customWidth="1"/>
    <col min="3615" max="3646" width="3.109375" style="1" customWidth="1"/>
    <col min="3647" max="3851" width="2.6640625" style="1"/>
    <col min="3852" max="3862" width="2.6640625" style="1" customWidth="1"/>
    <col min="3863" max="3869" width="3.109375" style="1" customWidth="1"/>
    <col min="3870" max="3870" width="3.21875" style="1" customWidth="1"/>
    <col min="3871" max="3902" width="3.109375" style="1" customWidth="1"/>
    <col min="3903" max="4107" width="2.6640625" style="1"/>
    <col min="4108" max="4118" width="2.6640625" style="1" customWidth="1"/>
    <col min="4119" max="4125" width="3.109375" style="1" customWidth="1"/>
    <col min="4126" max="4126" width="3.21875" style="1" customWidth="1"/>
    <col min="4127" max="4158" width="3.109375" style="1" customWidth="1"/>
    <col min="4159" max="4363" width="2.6640625" style="1"/>
    <col min="4364" max="4374" width="2.6640625" style="1" customWidth="1"/>
    <col min="4375" max="4381" width="3.109375" style="1" customWidth="1"/>
    <col min="4382" max="4382" width="3.21875" style="1" customWidth="1"/>
    <col min="4383" max="4414" width="3.109375" style="1" customWidth="1"/>
    <col min="4415" max="4619" width="2.6640625" style="1"/>
    <col min="4620" max="4630" width="2.6640625" style="1" customWidth="1"/>
    <col min="4631" max="4637" width="3.109375" style="1" customWidth="1"/>
    <col min="4638" max="4638" width="3.21875" style="1" customWidth="1"/>
    <col min="4639" max="4670" width="3.109375" style="1" customWidth="1"/>
    <col min="4671" max="4875" width="2.6640625" style="1"/>
    <col min="4876" max="4886" width="2.6640625" style="1" customWidth="1"/>
    <col min="4887" max="4893" width="3.109375" style="1" customWidth="1"/>
    <col min="4894" max="4894" width="3.21875" style="1" customWidth="1"/>
    <col min="4895" max="4926" width="3.109375" style="1" customWidth="1"/>
    <col min="4927" max="5131" width="2.6640625" style="1"/>
    <col min="5132" max="5142" width="2.6640625" style="1" customWidth="1"/>
    <col min="5143" max="5149" width="3.109375" style="1" customWidth="1"/>
    <col min="5150" max="5150" width="3.21875" style="1" customWidth="1"/>
    <col min="5151" max="5182" width="3.109375" style="1" customWidth="1"/>
    <col min="5183" max="5387" width="2.6640625" style="1"/>
    <col min="5388" max="5398" width="2.6640625" style="1" customWidth="1"/>
    <col min="5399" max="5405" width="3.109375" style="1" customWidth="1"/>
    <col min="5406" max="5406" width="3.21875" style="1" customWidth="1"/>
    <col min="5407" max="5438" width="3.109375" style="1" customWidth="1"/>
    <col min="5439" max="5643" width="2.6640625" style="1"/>
    <col min="5644" max="5654" width="2.6640625" style="1" customWidth="1"/>
    <col min="5655" max="5661" width="3.109375" style="1" customWidth="1"/>
    <col min="5662" max="5662" width="3.21875" style="1" customWidth="1"/>
    <col min="5663" max="5694" width="3.109375" style="1" customWidth="1"/>
    <col min="5695" max="5899" width="2.6640625" style="1"/>
    <col min="5900" max="5910" width="2.6640625" style="1" customWidth="1"/>
    <col min="5911" max="5917" width="3.109375" style="1" customWidth="1"/>
    <col min="5918" max="5918" width="3.21875" style="1" customWidth="1"/>
    <col min="5919" max="5950" width="3.109375" style="1" customWidth="1"/>
    <col min="5951" max="6155" width="2.6640625" style="1"/>
    <col min="6156" max="6166" width="2.6640625" style="1" customWidth="1"/>
    <col min="6167" max="6173" width="3.109375" style="1" customWidth="1"/>
    <col min="6174" max="6174" width="3.21875" style="1" customWidth="1"/>
    <col min="6175" max="6206" width="3.109375" style="1" customWidth="1"/>
    <col min="6207" max="6411" width="2.6640625" style="1"/>
    <col min="6412" max="6422" width="2.6640625" style="1" customWidth="1"/>
    <col min="6423" max="6429" width="3.109375" style="1" customWidth="1"/>
    <col min="6430" max="6430" width="3.21875" style="1" customWidth="1"/>
    <col min="6431" max="6462" width="3.109375" style="1" customWidth="1"/>
    <col min="6463" max="6667" width="2.6640625" style="1"/>
    <col min="6668" max="6678" width="2.6640625" style="1" customWidth="1"/>
    <col min="6679" max="6685" width="3.109375" style="1" customWidth="1"/>
    <col min="6686" max="6686" width="3.21875" style="1" customWidth="1"/>
    <col min="6687" max="6718" width="3.109375" style="1" customWidth="1"/>
    <col min="6719" max="6923" width="2.6640625" style="1"/>
    <col min="6924" max="6934" width="2.6640625" style="1" customWidth="1"/>
    <col min="6935" max="6941" width="3.109375" style="1" customWidth="1"/>
    <col min="6942" max="6942" width="3.21875" style="1" customWidth="1"/>
    <col min="6943" max="6974" width="3.109375" style="1" customWidth="1"/>
    <col min="6975" max="7179" width="2.6640625" style="1"/>
    <col min="7180" max="7190" width="2.6640625" style="1" customWidth="1"/>
    <col min="7191" max="7197" width="3.109375" style="1" customWidth="1"/>
    <col min="7198" max="7198" width="3.21875" style="1" customWidth="1"/>
    <col min="7199" max="7230" width="3.109375" style="1" customWidth="1"/>
    <col min="7231" max="7435" width="2.6640625" style="1"/>
    <col min="7436" max="7446" width="2.6640625" style="1" customWidth="1"/>
    <col min="7447" max="7453" width="3.109375" style="1" customWidth="1"/>
    <col min="7454" max="7454" width="3.21875" style="1" customWidth="1"/>
    <col min="7455" max="7486" width="3.109375" style="1" customWidth="1"/>
    <col min="7487" max="7691" width="2.6640625" style="1"/>
    <col min="7692" max="7702" width="2.6640625" style="1" customWidth="1"/>
    <col min="7703" max="7709" width="3.109375" style="1" customWidth="1"/>
    <col min="7710" max="7710" width="3.21875" style="1" customWidth="1"/>
    <col min="7711" max="7742" width="3.109375" style="1" customWidth="1"/>
    <col min="7743" max="7947" width="2.6640625" style="1"/>
    <col min="7948" max="7958" width="2.6640625" style="1" customWidth="1"/>
    <col min="7959" max="7965" width="3.109375" style="1" customWidth="1"/>
    <col min="7966" max="7966" width="3.21875" style="1" customWidth="1"/>
    <col min="7967" max="7998" width="3.109375" style="1" customWidth="1"/>
    <col min="7999" max="8203" width="2.6640625" style="1"/>
    <col min="8204" max="8214" width="2.6640625" style="1" customWidth="1"/>
    <col min="8215" max="8221" width="3.109375" style="1" customWidth="1"/>
    <col min="8222" max="8222" width="3.21875" style="1" customWidth="1"/>
    <col min="8223" max="8254" width="3.109375" style="1" customWidth="1"/>
    <col min="8255" max="8459" width="2.6640625" style="1"/>
    <col min="8460" max="8470" width="2.6640625" style="1" customWidth="1"/>
    <col min="8471" max="8477" width="3.109375" style="1" customWidth="1"/>
    <col min="8478" max="8478" width="3.21875" style="1" customWidth="1"/>
    <col min="8479" max="8510" width="3.109375" style="1" customWidth="1"/>
    <col min="8511" max="8715" width="2.6640625" style="1"/>
    <col min="8716" max="8726" width="2.6640625" style="1" customWidth="1"/>
    <col min="8727" max="8733" width="3.109375" style="1" customWidth="1"/>
    <col min="8734" max="8734" width="3.21875" style="1" customWidth="1"/>
    <col min="8735" max="8766" width="3.109375" style="1" customWidth="1"/>
    <col min="8767" max="8971" width="2.6640625" style="1"/>
    <col min="8972" max="8982" width="2.6640625" style="1" customWidth="1"/>
    <col min="8983" max="8989" width="3.109375" style="1" customWidth="1"/>
    <col min="8990" max="8990" width="3.21875" style="1" customWidth="1"/>
    <col min="8991" max="9022" width="3.109375" style="1" customWidth="1"/>
    <col min="9023" max="9227" width="2.6640625" style="1"/>
    <col min="9228" max="9238" width="2.6640625" style="1" customWidth="1"/>
    <col min="9239" max="9245" width="3.109375" style="1" customWidth="1"/>
    <col min="9246" max="9246" width="3.21875" style="1" customWidth="1"/>
    <col min="9247" max="9278" width="3.109375" style="1" customWidth="1"/>
    <col min="9279" max="9483" width="2.6640625" style="1"/>
    <col min="9484" max="9494" width="2.6640625" style="1" customWidth="1"/>
    <col min="9495" max="9501" width="3.109375" style="1" customWidth="1"/>
    <col min="9502" max="9502" width="3.21875" style="1" customWidth="1"/>
    <col min="9503" max="9534" width="3.109375" style="1" customWidth="1"/>
    <col min="9535" max="9739" width="2.6640625" style="1"/>
    <col min="9740" max="9750" width="2.6640625" style="1" customWidth="1"/>
    <col min="9751" max="9757" width="3.109375" style="1" customWidth="1"/>
    <col min="9758" max="9758" width="3.21875" style="1" customWidth="1"/>
    <col min="9759" max="9790" width="3.109375" style="1" customWidth="1"/>
    <col min="9791" max="9995" width="2.6640625" style="1"/>
    <col min="9996" max="10006" width="2.6640625" style="1" customWidth="1"/>
    <col min="10007" max="10013" width="3.109375" style="1" customWidth="1"/>
    <col min="10014" max="10014" width="3.21875" style="1" customWidth="1"/>
    <col min="10015" max="10046" width="3.109375" style="1" customWidth="1"/>
    <col min="10047" max="10251" width="2.6640625" style="1"/>
    <col min="10252" max="10262" width="2.6640625" style="1" customWidth="1"/>
    <col min="10263" max="10269" width="3.109375" style="1" customWidth="1"/>
    <col min="10270" max="10270" width="3.21875" style="1" customWidth="1"/>
    <col min="10271" max="10302" width="3.109375" style="1" customWidth="1"/>
    <col min="10303" max="10507" width="2.6640625" style="1"/>
    <col min="10508" max="10518" width="2.6640625" style="1" customWidth="1"/>
    <col min="10519" max="10525" width="3.109375" style="1" customWidth="1"/>
    <col min="10526" max="10526" width="3.21875" style="1" customWidth="1"/>
    <col min="10527" max="10558" width="3.109375" style="1" customWidth="1"/>
    <col min="10559" max="10763" width="2.6640625" style="1"/>
    <col min="10764" max="10774" width="2.6640625" style="1" customWidth="1"/>
    <col min="10775" max="10781" width="3.109375" style="1" customWidth="1"/>
    <col min="10782" max="10782" width="3.21875" style="1" customWidth="1"/>
    <col min="10783" max="10814" width="3.109375" style="1" customWidth="1"/>
    <col min="10815" max="11019" width="2.6640625" style="1"/>
    <col min="11020" max="11030" width="2.6640625" style="1" customWidth="1"/>
    <col min="11031" max="11037" width="3.109375" style="1" customWidth="1"/>
    <col min="11038" max="11038" width="3.21875" style="1" customWidth="1"/>
    <col min="11039" max="11070" width="3.109375" style="1" customWidth="1"/>
    <col min="11071" max="11275" width="2.6640625" style="1"/>
    <col min="11276" max="11286" width="2.6640625" style="1" customWidth="1"/>
    <col min="11287" max="11293" width="3.109375" style="1" customWidth="1"/>
    <col min="11294" max="11294" width="3.21875" style="1" customWidth="1"/>
    <col min="11295" max="11326" width="3.109375" style="1" customWidth="1"/>
    <col min="11327" max="11531" width="2.6640625" style="1"/>
    <col min="11532" max="11542" width="2.6640625" style="1" customWidth="1"/>
    <col min="11543" max="11549" width="3.109375" style="1" customWidth="1"/>
    <col min="11550" max="11550" width="3.21875" style="1" customWidth="1"/>
    <col min="11551" max="11582" width="3.109375" style="1" customWidth="1"/>
    <col min="11583" max="11787" width="2.6640625" style="1"/>
    <col min="11788" max="11798" width="2.6640625" style="1" customWidth="1"/>
    <col min="11799" max="11805" width="3.109375" style="1" customWidth="1"/>
    <col min="11806" max="11806" width="3.21875" style="1" customWidth="1"/>
    <col min="11807" max="11838" width="3.109375" style="1" customWidth="1"/>
    <col min="11839" max="12043" width="2.6640625" style="1"/>
    <col min="12044" max="12054" width="2.6640625" style="1" customWidth="1"/>
    <col min="12055" max="12061" width="3.109375" style="1" customWidth="1"/>
    <col min="12062" max="12062" width="3.21875" style="1" customWidth="1"/>
    <col min="12063" max="12094" width="3.109375" style="1" customWidth="1"/>
    <col min="12095" max="12299" width="2.6640625" style="1"/>
    <col min="12300" max="12310" width="2.6640625" style="1" customWidth="1"/>
    <col min="12311" max="12317" width="3.109375" style="1" customWidth="1"/>
    <col min="12318" max="12318" width="3.21875" style="1" customWidth="1"/>
    <col min="12319" max="12350" width="3.109375" style="1" customWidth="1"/>
    <col min="12351" max="12555" width="2.6640625" style="1"/>
    <col min="12556" max="12566" width="2.6640625" style="1" customWidth="1"/>
    <col min="12567" max="12573" width="3.109375" style="1" customWidth="1"/>
    <col min="12574" max="12574" width="3.21875" style="1" customWidth="1"/>
    <col min="12575" max="12606" width="3.109375" style="1" customWidth="1"/>
    <col min="12607" max="12811" width="2.6640625" style="1"/>
    <col min="12812" max="12822" width="2.6640625" style="1" customWidth="1"/>
    <col min="12823" max="12829" width="3.109375" style="1" customWidth="1"/>
    <col min="12830" max="12830" width="3.21875" style="1" customWidth="1"/>
    <col min="12831" max="12862" width="3.109375" style="1" customWidth="1"/>
    <col min="12863" max="13067" width="2.6640625" style="1"/>
    <col min="13068" max="13078" width="2.6640625" style="1" customWidth="1"/>
    <col min="13079" max="13085" width="3.109375" style="1" customWidth="1"/>
    <col min="13086" max="13086" width="3.21875" style="1" customWidth="1"/>
    <col min="13087" max="13118" width="3.109375" style="1" customWidth="1"/>
    <col min="13119" max="13323" width="2.6640625" style="1"/>
    <col min="13324" max="13334" width="2.6640625" style="1" customWidth="1"/>
    <col min="13335" max="13341" width="3.109375" style="1" customWidth="1"/>
    <col min="13342" max="13342" width="3.21875" style="1" customWidth="1"/>
    <col min="13343" max="13374" width="3.109375" style="1" customWidth="1"/>
    <col min="13375" max="13579" width="2.6640625" style="1"/>
    <col min="13580" max="13590" width="2.6640625" style="1" customWidth="1"/>
    <col min="13591" max="13597" width="3.109375" style="1" customWidth="1"/>
    <col min="13598" max="13598" width="3.21875" style="1" customWidth="1"/>
    <col min="13599" max="13630" width="3.109375" style="1" customWidth="1"/>
    <col min="13631" max="13835" width="2.6640625" style="1"/>
    <col min="13836" max="13846" width="2.6640625" style="1" customWidth="1"/>
    <col min="13847" max="13853" width="3.109375" style="1" customWidth="1"/>
    <col min="13854" max="13854" width="3.21875" style="1" customWidth="1"/>
    <col min="13855" max="13886" width="3.109375" style="1" customWidth="1"/>
    <col min="13887" max="14091" width="2.6640625" style="1"/>
    <col min="14092" max="14102" width="2.6640625" style="1" customWidth="1"/>
    <col min="14103" max="14109" width="3.109375" style="1" customWidth="1"/>
    <col min="14110" max="14110" width="3.21875" style="1" customWidth="1"/>
    <col min="14111" max="14142" width="3.109375" style="1" customWidth="1"/>
    <col min="14143" max="14347" width="2.6640625" style="1"/>
    <col min="14348" max="14358" width="2.6640625" style="1" customWidth="1"/>
    <col min="14359" max="14365" width="3.109375" style="1" customWidth="1"/>
    <col min="14366" max="14366" width="3.21875" style="1" customWidth="1"/>
    <col min="14367" max="14398" width="3.109375" style="1" customWidth="1"/>
    <col min="14399" max="14603" width="2.6640625" style="1"/>
    <col min="14604" max="14614" width="2.6640625" style="1" customWidth="1"/>
    <col min="14615" max="14621" width="3.109375" style="1" customWidth="1"/>
    <col min="14622" max="14622" width="3.21875" style="1" customWidth="1"/>
    <col min="14623" max="14654" width="3.109375" style="1" customWidth="1"/>
    <col min="14655" max="14859" width="2.6640625" style="1"/>
    <col min="14860" max="14870" width="2.6640625" style="1" customWidth="1"/>
    <col min="14871" max="14877" width="3.109375" style="1" customWidth="1"/>
    <col min="14878" max="14878" width="3.21875" style="1" customWidth="1"/>
    <col min="14879" max="14910" width="3.109375" style="1" customWidth="1"/>
    <col min="14911" max="15115" width="2.6640625" style="1"/>
    <col min="15116" max="15126" width="2.6640625" style="1" customWidth="1"/>
    <col min="15127" max="15133" width="3.109375" style="1" customWidth="1"/>
    <col min="15134" max="15134" width="3.21875" style="1" customWidth="1"/>
    <col min="15135" max="15166" width="3.109375" style="1" customWidth="1"/>
    <col min="15167" max="15371" width="2.6640625" style="1"/>
    <col min="15372" max="15382" width="2.6640625" style="1" customWidth="1"/>
    <col min="15383" max="15389" width="3.109375" style="1" customWidth="1"/>
    <col min="15390" max="15390" width="3.21875" style="1" customWidth="1"/>
    <col min="15391" max="15422" width="3.109375" style="1" customWidth="1"/>
    <col min="15423" max="15627" width="2.6640625" style="1"/>
    <col min="15628" max="15638" width="2.6640625" style="1" customWidth="1"/>
    <col min="15639" max="15645" width="3.109375" style="1" customWidth="1"/>
    <col min="15646" max="15646" width="3.21875" style="1" customWidth="1"/>
    <col min="15647" max="15678" width="3.109375" style="1" customWidth="1"/>
    <col min="15679" max="15883" width="2.6640625" style="1"/>
    <col min="15884" max="15894" width="2.6640625" style="1" customWidth="1"/>
    <col min="15895" max="15901" width="3.109375" style="1" customWidth="1"/>
    <col min="15902" max="15902" width="3.21875" style="1" customWidth="1"/>
    <col min="15903" max="15934" width="3.109375" style="1" customWidth="1"/>
    <col min="15935" max="16139" width="2.6640625" style="1"/>
    <col min="16140" max="16150" width="2.6640625" style="1" customWidth="1"/>
    <col min="16151" max="16157" width="3.109375" style="1" customWidth="1"/>
    <col min="16158" max="16158" width="3.21875" style="1" customWidth="1"/>
    <col min="16159" max="16190" width="3.109375" style="1" customWidth="1"/>
    <col min="16191" max="16384" width="2.6640625" style="1"/>
  </cols>
  <sheetData>
    <row r="1" spans="1:97" ht="20.100000000000001" customHeight="1" x14ac:dyDescent="0.2">
      <c r="A1" s="249" t="s">
        <v>53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55"/>
      <c r="BD1" s="55"/>
      <c r="BE1" s="55"/>
      <c r="BF1" s="55"/>
      <c r="BG1" s="55"/>
      <c r="BH1" s="55"/>
      <c r="BI1" s="55"/>
      <c r="BJ1" s="55"/>
      <c r="BK1" s="55"/>
      <c r="BO1" s="49"/>
    </row>
    <row r="2" spans="1:97" ht="24.9" customHeight="1" x14ac:dyDescent="0.2">
      <c r="A2" s="86" t="s">
        <v>101</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62"/>
      <c r="BD2" s="62"/>
      <c r="BE2" s="62"/>
      <c r="BF2" s="62"/>
      <c r="BG2" s="62"/>
      <c r="BH2" s="62"/>
      <c r="BI2" s="62"/>
      <c r="BJ2" s="62"/>
      <c r="BK2" s="62"/>
      <c r="BO2" s="49" t="s">
        <v>9</v>
      </c>
    </row>
    <row r="3" spans="1:97" ht="12"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O3" s="49"/>
    </row>
    <row r="4" spans="1:97" s="3" customFormat="1" ht="20.100000000000001" customHeight="1" x14ac:dyDescent="0.2">
      <c r="A4" s="87" t="s">
        <v>11</v>
      </c>
      <c r="B4" s="88"/>
      <c r="C4" s="88"/>
      <c r="D4" s="88"/>
      <c r="E4" s="88"/>
      <c r="F4" s="88"/>
      <c r="G4" s="88"/>
      <c r="H4" s="89"/>
      <c r="I4" s="90" t="s">
        <v>97</v>
      </c>
      <c r="J4" s="91"/>
      <c r="K4" s="91"/>
      <c r="L4" s="91"/>
      <c r="M4" s="91"/>
      <c r="N4" s="91"/>
      <c r="O4" s="91"/>
      <c r="P4" s="91"/>
      <c r="Q4" s="91"/>
      <c r="R4" s="91"/>
      <c r="S4" s="91"/>
      <c r="T4" s="91"/>
      <c r="U4" s="91"/>
      <c r="V4" s="91"/>
      <c r="W4" s="91"/>
      <c r="X4" s="91"/>
      <c r="Y4" s="91"/>
      <c r="Z4" s="91"/>
      <c r="AA4" s="91"/>
      <c r="AB4" s="92"/>
      <c r="AC4" s="22"/>
      <c r="AD4" s="22"/>
      <c r="AE4" s="22"/>
      <c r="AF4" s="22"/>
      <c r="AG4" s="22"/>
      <c r="AH4" s="2"/>
      <c r="AI4" s="2"/>
      <c r="AJ4" s="2"/>
      <c r="AK4" s="34"/>
      <c r="AL4" s="34"/>
      <c r="AM4" s="34"/>
      <c r="AN4" s="34"/>
      <c r="AO4" s="34"/>
      <c r="AP4" s="34"/>
      <c r="AQ4" s="34"/>
      <c r="AR4" s="34"/>
      <c r="AS4" s="34"/>
      <c r="AT4" s="34"/>
      <c r="AU4" s="34"/>
      <c r="AV4" s="34"/>
      <c r="AW4" s="34"/>
      <c r="AX4" s="34"/>
      <c r="AY4" s="34"/>
      <c r="AZ4" s="35"/>
      <c r="BA4" s="34"/>
      <c r="BB4" s="34"/>
      <c r="BC4" s="34"/>
      <c r="BD4" s="34"/>
      <c r="BE4" s="34"/>
      <c r="BF4" s="34"/>
      <c r="BG4" s="34"/>
      <c r="BH4" s="34"/>
      <c r="BI4" s="34"/>
      <c r="BJ4" s="34"/>
      <c r="BK4" s="34"/>
      <c r="BL4" s="34"/>
      <c r="BM4" s="34"/>
      <c r="BN4" s="34"/>
      <c r="BO4" s="50" t="s">
        <v>47</v>
      </c>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row>
    <row r="5" spans="1:97" s="3" customFormat="1" ht="20.100000000000001" customHeight="1" x14ac:dyDescent="0.2">
      <c r="A5" s="87" t="s">
        <v>0</v>
      </c>
      <c r="B5" s="88"/>
      <c r="C5" s="88"/>
      <c r="D5" s="88"/>
      <c r="E5" s="88"/>
      <c r="F5" s="88"/>
      <c r="G5" s="88"/>
      <c r="H5" s="89"/>
      <c r="I5" s="90" t="s">
        <v>98</v>
      </c>
      <c r="J5" s="91"/>
      <c r="K5" s="91"/>
      <c r="L5" s="91"/>
      <c r="M5" s="91"/>
      <c r="N5" s="91"/>
      <c r="O5" s="91"/>
      <c r="P5" s="91"/>
      <c r="Q5" s="91"/>
      <c r="R5" s="91"/>
      <c r="S5" s="91"/>
      <c r="T5" s="91"/>
      <c r="U5" s="91"/>
      <c r="V5" s="91"/>
      <c r="W5" s="91"/>
      <c r="X5" s="91"/>
      <c r="Y5" s="91"/>
      <c r="Z5" s="91"/>
      <c r="AA5" s="91"/>
      <c r="AB5" s="92"/>
      <c r="AC5" s="22"/>
      <c r="AD5" s="22"/>
      <c r="AE5" s="22"/>
      <c r="AF5" s="22"/>
      <c r="AG5" s="22"/>
      <c r="AH5" s="2"/>
      <c r="AI5" s="2"/>
      <c r="AJ5" s="2"/>
      <c r="AK5" s="35"/>
      <c r="AL5" s="35"/>
      <c r="AM5" s="35"/>
      <c r="AN5" s="35"/>
      <c r="AO5" s="35"/>
      <c r="AP5" s="35"/>
      <c r="AQ5" s="35"/>
      <c r="AR5" s="35"/>
      <c r="AS5" s="35"/>
      <c r="AT5" s="35"/>
      <c r="AU5" s="35"/>
      <c r="AV5" s="35"/>
      <c r="AW5" s="35"/>
      <c r="AX5" s="35"/>
      <c r="AY5" s="35"/>
      <c r="AZ5" s="35"/>
      <c r="BB5" s="35"/>
      <c r="BC5" s="35"/>
      <c r="BD5" s="35"/>
      <c r="BE5" s="35"/>
      <c r="BF5" s="35"/>
      <c r="BG5" s="35"/>
      <c r="BH5" s="35"/>
      <c r="BI5" s="35"/>
      <c r="BJ5" s="35"/>
      <c r="BK5" s="35"/>
      <c r="BL5" s="35"/>
      <c r="BM5" s="35"/>
      <c r="BN5" s="35"/>
      <c r="BO5" s="61" t="s">
        <v>48</v>
      </c>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row>
    <row r="6" spans="1:97" s="3" customFormat="1" ht="20.100000000000001" customHeight="1" x14ac:dyDescent="0.2">
      <c r="A6" s="87" t="s">
        <v>12</v>
      </c>
      <c r="B6" s="88"/>
      <c r="C6" s="88"/>
      <c r="D6" s="88"/>
      <c r="E6" s="88"/>
      <c r="F6" s="88"/>
      <c r="G6" s="88"/>
      <c r="H6" s="89"/>
      <c r="I6" s="90" t="s">
        <v>99</v>
      </c>
      <c r="J6" s="91"/>
      <c r="K6" s="91"/>
      <c r="L6" s="91"/>
      <c r="M6" s="91"/>
      <c r="N6" s="91"/>
      <c r="O6" s="91"/>
      <c r="P6" s="91"/>
      <c r="Q6" s="91"/>
      <c r="R6" s="91"/>
      <c r="S6" s="91"/>
      <c r="T6" s="91"/>
      <c r="U6" s="91"/>
      <c r="V6" s="91"/>
      <c r="W6" s="91"/>
      <c r="X6" s="91"/>
      <c r="Y6" s="91"/>
      <c r="Z6" s="91"/>
      <c r="AA6" s="91"/>
      <c r="AB6" s="92"/>
      <c r="AC6" s="22"/>
      <c r="AD6" s="22"/>
      <c r="AE6" s="22"/>
      <c r="AF6" s="22"/>
      <c r="AG6" s="22"/>
      <c r="AH6" s="2"/>
      <c r="AI6" s="2"/>
      <c r="AJ6" s="2"/>
      <c r="AK6" s="2"/>
      <c r="AL6" s="2"/>
      <c r="AM6" s="2"/>
      <c r="AN6" s="2"/>
      <c r="AO6" s="2"/>
      <c r="AP6" s="2"/>
      <c r="AQ6" s="2"/>
      <c r="AR6" s="2"/>
      <c r="AS6" s="2"/>
      <c r="AT6" s="2"/>
      <c r="AU6" s="2"/>
      <c r="AV6" s="2"/>
      <c r="AW6" s="2"/>
      <c r="AX6" s="2"/>
      <c r="AY6" s="2"/>
      <c r="AZ6" s="2"/>
      <c r="BA6" s="2"/>
    </row>
    <row r="7" spans="1:97" s="3" customFormat="1" ht="20.100000000000001" customHeight="1" x14ac:dyDescent="0.2">
      <c r="AD7" s="6"/>
      <c r="AE7" s="6"/>
      <c r="AF7" s="6"/>
      <c r="AG7" s="6"/>
      <c r="AH7" s="4"/>
      <c r="AI7" s="4"/>
      <c r="AV7" s="2"/>
      <c r="AW7" s="2"/>
      <c r="AX7" s="2"/>
      <c r="AY7" s="2"/>
    </row>
    <row r="8" spans="1:97" s="3" customFormat="1" ht="20.100000000000001" customHeight="1" x14ac:dyDescent="0.2">
      <c r="A8" s="6" t="s">
        <v>41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4"/>
      <c r="AI8" s="4"/>
      <c r="AJ8" s="6"/>
      <c r="AK8" s="6"/>
      <c r="AL8" s="6"/>
      <c r="AM8" s="6"/>
      <c r="AN8" s="6"/>
      <c r="AO8" s="6"/>
      <c r="AP8" s="6"/>
      <c r="AQ8" s="6"/>
      <c r="AR8" s="6"/>
      <c r="AS8" s="6"/>
      <c r="AT8" s="6"/>
      <c r="AU8" s="6"/>
      <c r="AV8" s="2"/>
      <c r="AW8" s="2"/>
      <c r="AX8" s="2"/>
      <c r="AY8" s="2"/>
      <c r="AZ8" s="6"/>
    </row>
    <row r="9" spans="1:97" s="3" customFormat="1" ht="20.100000000000001" customHeight="1" x14ac:dyDescent="0.2">
      <c r="A9" s="142"/>
      <c r="B9" s="143"/>
      <c r="C9" s="143"/>
      <c r="D9" s="143"/>
      <c r="E9" s="144"/>
      <c r="F9" s="148" t="s">
        <v>32</v>
      </c>
      <c r="G9" s="149"/>
      <c r="H9" s="149"/>
      <c r="I9" s="149"/>
      <c r="J9" s="149"/>
      <c r="K9" s="149"/>
      <c r="L9" s="149"/>
      <c r="M9" s="149"/>
      <c r="N9" s="149"/>
      <c r="O9" s="149"/>
      <c r="P9" s="149"/>
      <c r="Q9" s="149"/>
      <c r="R9" s="149"/>
      <c r="S9" s="149"/>
      <c r="T9" s="149"/>
      <c r="U9" s="149"/>
      <c r="V9" s="149"/>
      <c r="W9" s="150"/>
      <c r="X9" s="154" t="s">
        <v>71</v>
      </c>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6"/>
    </row>
    <row r="10" spans="1:97" s="3" customFormat="1" ht="35.25" customHeight="1" x14ac:dyDescent="0.2">
      <c r="A10" s="145"/>
      <c r="B10" s="146"/>
      <c r="C10" s="146"/>
      <c r="D10" s="146"/>
      <c r="E10" s="147"/>
      <c r="F10" s="151"/>
      <c r="G10" s="152"/>
      <c r="H10" s="152"/>
      <c r="I10" s="152"/>
      <c r="J10" s="152"/>
      <c r="K10" s="152"/>
      <c r="L10" s="152"/>
      <c r="M10" s="152"/>
      <c r="N10" s="152"/>
      <c r="O10" s="152"/>
      <c r="P10" s="152"/>
      <c r="Q10" s="152"/>
      <c r="R10" s="152"/>
      <c r="S10" s="152"/>
      <c r="T10" s="152"/>
      <c r="U10" s="152"/>
      <c r="V10" s="152"/>
      <c r="W10" s="153"/>
      <c r="X10" s="137" t="s">
        <v>67</v>
      </c>
      <c r="Y10" s="138"/>
      <c r="Z10" s="138"/>
      <c r="AA10" s="138"/>
      <c r="AB10" s="138"/>
      <c r="AC10" s="138"/>
      <c r="AD10" s="139"/>
      <c r="AE10" s="137" t="s">
        <v>68</v>
      </c>
      <c r="AF10" s="138"/>
      <c r="AG10" s="138"/>
      <c r="AH10" s="138"/>
      <c r="AI10" s="139"/>
      <c r="AJ10" s="126" t="s">
        <v>69</v>
      </c>
      <c r="AK10" s="140"/>
      <c r="AL10" s="140"/>
      <c r="AM10" s="140"/>
      <c r="AN10" s="140"/>
      <c r="AO10" s="140"/>
      <c r="AP10" s="141"/>
      <c r="AQ10" s="126" t="s">
        <v>70</v>
      </c>
      <c r="AR10" s="140"/>
      <c r="AS10" s="140"/>
      <c r="AT10" s="140"/>
      <c r="AU10" s="140"/>
      <c r="AV10" s="140"/>
      <c r="AW10" s="141"/>
      <c r="AX10" s="190" t="s">
        <v>64</v>
      </c>
      <c r="AY10" s="191"/>
      <c r="AZ10" s="191"/>
      <c r="BA10" s="191"/>
      <c r="BB10" s="191"/>
    </row>
    <row r="11" spans="1:97" s="24" customFormat="1" ht="20.100000000000001" customHeight="1" x14ac:dyDescent="0.2">
      <c r="A11" s="159" t="s">
        <v>54</v>
      </c>
      <c r="B11" s="160"/>
      <c r="C11" s="160"/>
      <c r="D11" s="160"/>
      <c r="E11" s="38" t="s">
        <v>23</v>
      </c>
      <c r="F11" s="161">
        <v>22</v>
      </c>
      <c r="G11" s="162"/>
      <c r="H11" s="27" t="s">
        <v>26</v>
      </c>
      <c r="I11" s="163" t="s">
        <v>50</v>
      </c>
      <c r="J11" s="163"/>
      <c r="K11" s="27" t="s">
        <v>27</v>
      </c>
      <c r="L11" s="27" t="s">
        <v>24</v>
      </c>
      <c r="M11" s="162">
        <v>0</v>
      </c>
      <c r="N11" s="162"/>
      <c r="O11" s="27" t="s">
        <v>26</v>
      </c>
      <c r="P11" s="163" t="s">
        <v>87</v>
      </c>
      <c r="Q11" s="163"/>
      <c r="R11" s="27" t="s">
        <v>27</v>
      </c>
      <c r="S11" s="27" t="s">
        <v>29</v>
      </c>
      <c r="T11" s="164">
        <v>2</v>
      </c>
      <c r="U11" s="164"/>
      <c r="V11" s="27" t="s">
        <v>30</v>
      </c>
      <c r="W11" s="26"/>
      <c r="X11" s="157">
        <v>2000</v>
      </c>
      <c r="Y11" s="158"/>
      <c r="Z11" s="158"/>
      <c r="AA11" s="158"/>
      <c r="AB11" s="158"/>
      <c r="AC11" s="158"/>
      <c r="AD11" s="26" t="s">
        <v>14</v>
      </c>
      <c r="AE11" s="133">
        <v>2500</v>
      </c>
      <c r="AF11" s="133"/>
      <c r="AG11" s="133"/>
      <c r="AH11" s="134"/>
      <c r="AI11" s="26" t="s">
        <v>14</v>
      </c>
      <c r="AJ11" s="131">
        <f>AE11-X11</f>
        <v>500</v>
      </c>
      <c r="AK11" s="132"/>
      <c r="AL11" s="132"/>
      <c r="AM11" s="132"/>
      <c r="AN11" s="63" t="s">
        <v>14</v>
      </c>
      <c r="AO11" s="135" t="s">
        <v>15</v>
      </c>
      <c r="AP11" s="136"/>
      <c r="AQ11" s="131">
        <f>MIN(AJ11/T11,200)*T11</f>
        <v>400</v>
      </c>
      <c r="AR11" s="132"/>
      <c r="AS11" s="132"/>
      <c r="AT11" s="132"/>
      <c r="AU11" s="63" t="s">
        <v>14</v>
      </c>
      <c r="AV11" s="135"/>
      <c r="AW11" s="136"/>
    </row>
    <row r="12" spans="1:97" s="24" customFormat="1" ht="20.100000000000001" customHeight="1" thickBot="1" x14ac:dyDescent="0.25">
      <c r="A12" s="169" t="s">
        <v>54</v>
      </c>
      <c r="B12" s="170"/>
      <c r="C12" s="170"/>
      <c r="D12" s="170"/>
      <c r="E12" s="39" t="s">
        <v>28</v>
      </c>
      <c r="F12" s="161">
        <v>0</v>
      </c>
      <c r="G12" s="162"/>
      <c r="H12" s="27" t="s">
        <v>26</v>
      </c>
      <c r="I12" s="171" t="s">
        <v>59</v>
      </c>
      <c r="J12" s="171"/>
      <c r="K12" s="30" t="s">
        <v>27</v>
      </c>
      <c r="L12" s="30" t="s">
        <v>24</v>
      </c>
      <c r="M12" s="172">
        <v>5</v>
      </c>
      <c r="N12" s="172"/>
      <c r="O12" s="30" t="s">
        <v>26</v>
      </c>
      <c r="P12" s="171" t="s">
        <v>88</v>
      </c>
      <c r="Q12" s="171"/>
      <c r="R12" s="30" t="s">
        <v>27</v>
      </c>
      <c r="S12" s="30" t="s">
        <v>31</v>
      </c>
      <c r="T12" s="164">
        <v>4</v>
      </c>
      <c r="U12" s="164"/>
      <c r="V12" s="27" t="s">
        <v>30</v>
      </c>
      <c r="W12" s="26"/>
      <c r="X12" s="157">
        <v>4000</v>
      </c>
      <c r="Y12" s="158"/>
      <c r="Z12" s="158"/>
      <c r="AA12" s="158"/>
      <c r="AB12" s="158"/>
      <c r="AC12" s="158"/>
      <c r="AD12" s="26" t="s">
        <v>14</v>
      </c>
      <c r="AE12" s="133">
        <v>6000</v>
      </c>
      <c r="AF12" s="133"/>
      <c r="AG12" s="133"/>
      <c r="AH12" s="134"/>
      <c r="AI12" s="26" t="s">
        <v>14</v>
      </c>
      <c r="AJ12" s="165">
        <f>AE12-X12</f>
        <v>2000</v>
      </c>
      <c r="AK12" s="166"/>
      <c r="AL12" s="166"/>
      <c r="AM12" s="166"/>
      <c r="AN12" s="64" t="s">
        <v>14</v>
      </c>
      <c r="AO12" s="167" t="s">
        <v>15</v>
      </c>
      <c r="AP12" s="168"/>
      <c r="AQ12" s="165">
        <f>MIN(AJ12/T12,200)*T12</f>
        <v>800</v>
      </c>
      <c r="AR12" s="166"/>
      <c r="AS12" s="166"/>
      <c r="AT12" s="166"/>
      <c r="AU12" s="64" t="s">
        <v>14</v>
      </c>
      <c r="AV12" s="167"/>
      <c r="AW12" s="168"/>
    </row>
    <row r="13" spans="1:97" s="24" customFormat="1" ht="20.100000000000001" customHeight="1" thickBot="1" x14ac:dyDescent="0.25">
      <c r="A13" s="6"/>
      <c r="B13" s="6"/>
      <c r="C13" s="6"/>
      <c r="D13" s="6"/>
      <c r="E13" s="6"/>
      <c r="F13" s="23"/>
      <c r="G13" s="23"/>
      <c r="H13" s="23"/>
      <c r="I13" s="5"/>
      <c r="J13" s="5"/>
      <c r="K13" s="5"/>
      <c r="L13" s="5"/>
      <c r="M13" s="5"/>
      <c r="N13" s="5"/>
      <c r="O13" s="5"/>
      <c r="P13" s="5"/>
      <c r="Q13" s="5"/>
      <c r="R13" s="185" t="s">
        <v>33</v>
      </c>
      <c r="S13" s="186"/>
      <c r="T13" s="187">
        <f>T11+T12</f>
        <v>6</v>
      </c>
      <c r="U13" s="187"/>
      <c r="V13" s="135" t="s">
        <v>25</v>
      </c>
      <c r="W13" s="136"/>
      <c r="X13" s="5"/>
      <c r="Y13" s="5"/>
      <c r="Z13" s="5"/>
      <c r="AA13" s="5"/>
      <c r="AB13" s="23"/>
      <c r="AC13" s="23"/>
      <c r="AD13" s="23"/>
      <c r="AF13" s="68"/>
      <c r="AG13" s="68"/>
      <c r="AH13" s="149"/>
      <c r="AI13" s="149"/>
      <c r="AJ13" s="192" t="s">
        <v>65</v>
      </c>
      <c r="AK13" s="193"/>
      <c r="AL13" s="193"/>
      <c r="AM13" s="193"/>
      <c r="AN13" s="193"/>
      <c r="AO13" s="193"/>
      <c r="AP13" s="194"/>
      <c r="AQ13" s="188">
        <f>AQ11+AQ12</f>
        <v>1200</v>
      </c>
      <c r="AR13" s="189"/>
      <c r="AS13" s="189"/>
      <c r="AT13" s="189"/>
      <c r="AU13" s="70" t="s">
        <v>14</v>
      </c>
      <c r="AV13" s="177"/>
      <c r="AW13" s="178"/>
      <c r="AX13" s="69"/>
      <c r="AY13" s="83"/>
      <c r="AZ13" s="83"/>
      <c r="BA13" s="83"/>
    </row>
    <row r="14" spans="1:97" s="3" customFormat="1" ht="20.100000000000001" customHeight="1" x14ac:dyDescent="0.2">
      <c r="A14" s="7"/>
      <c r="B14" s="7"/>
      <c r="C14" s="7"/>
      <c r="D14" s="7"/>
      <c r="E14" s="7"/>
      <c r="F14" s="8"/>
      <c r="G14" s="8"/>
      <c r="H14" s="8"/>
      <c r="I14" s="8"/>
      <c r="J14" s="8"/>
      <c r="K14" s="8"/>
      <c r="L14" s="8"/>
      <c r="M14" s="8"/>
      <c r="N14" s="8"/>
      <c r="O14" s="8"/>
      <c r="P14" s="8"/>
      <c r="Q14" s="8"/>
      <c r="R14" s="8"/>
      <c r="S14" s="8"/>
      <c r="T14" s="43" t="s">
        <v>44</v>
      </c>
      <c r="U14" s="43"/>
      <c r="V14" s="43"/>
      <c r="W14" s="43"/>
      <c r="X14" s="5"/>
      <c r="Y14" s="5"/>
      <c r="Z14" s="5"/>
      <c r="AA14" s="6"/>
      <c r="AB14" s="6"/>
      <c r="AC14" s="66"/>
      <c r="AD14" s="6"/>
      <c r="AJ14" s="42"/>
      <c r="AK14" s="42"/>
      <c r="AL14" s="42"/>
      <c r="AM14" s="42"/>
      <c r="AN14" s="42"/>
      <c r="AO14" s="42"/>
      <c r="AP14" s="42"/>
      <c r="AQ14" s="66"/>
      <c r="AR14" s="42"/>
      <c r="AS14" s="42"/>
      <c r="AT14" s="42"/>
      <c r="AU14" s="42"/>
      <c r="AV14" s="42"/>
      <c r="AW14" s="42"/>
      <c r="AX14" s="42"/>
      <c r="AY14" s="42"/>
      <c r="AZ14" s="42"/>
      <c r="BA14" s="42"/>
      <c r="BB14" s="42"/>
      <c r="BC14" s="42"/>
    </row>
    <row r="15" spans="1:97" s="3" customFormat="1" ht="30" customHeight="1" x14ac:dyDescent="0.2">
      <c r="A15" s="48" t="s">
        <v>48</v>
      </c>
      <c r="B15" s="100">
        <v>3</v>
      </c>
      <c r="C15" s="100"/>
      <c r="D15" s="101" t="s">
        <v>17</v>
      </c>
      <c r="E15" s="101"/>
      <c r="F15" s="100">
        <v>4</v>
      </c>
      <c r="G15" s="100"/>
      <c r="H15" s="101" t="s">
        <v>18</v>
      </c>
      <c r="I15" s="102"/>
      <c r="J15" s="33"/>
      <c r="K15" s="22"/>
      <c r="L15" s="22"/>
      <c r="M15" s="9"/>
      <c r="N15" s="9"/>
      <c r="O15" s="9"/>
      <c r="P15" s="9"/>
      <c r="Q15" s="10"/>
      <c r="R15" s="10"/>
      <c r="S15" s="9"/>
      <c r="T15" s="10"/>
      <c r="U15" s="10"/>
      <c r="V15" s="10"/>
      <c r="W15" s="10"/>
      <c r="X15" s="11"/>
      <c r="Y15" s="11"/>
      <c r="Z15" s="11"/>
      <c r="AA15" s="11"/>
      <c r="AB15" s="11"/>
      <c r="AC15" s="11" t="s">
        <v>60</v>
      </c>
      <c r="AD15" s="11"/>
      <c r="AE15" s="11"/>
      <c r="AF15" s="11"/>
      <c r="AG15" s="9"/>
      <c r="AH15" s="9"/>
      <c r="AI15" s="9"/>
      <c r="AJ15" s="44"/>
      <c r="AK15" s="44"/>
      <c r="AL15" s="44"/>
      <c r="AM15" s="44"/>
      <c r="AN15" s="44"/>
      <c r="AO15" s="44"/>
      <c r="AP15" s="44"/>
      <c r="AQ15" s="67"/>
      <c r="AR15" s="44"/>
      <c r="AS15" s="44"/>
      <c r="AT15" s="44"/>
      <c r="AU15" s="56"/>
      <c r="AV15" s="56"/>
      <c r="AW15" s="56"/>
      <c r="AX15" s="56"/>
      <c r="AY15" s="56"/>
      <c r="AZ15" s="56"/>
      <c r="BA15" s="56"/>
      <c r="BB15" s="56"/>
      <c r="BC15" s="56"/>
    </row>
    <row r="16" spans="1:97" ht="18" customHeight="1" x14ac:dyDescent="0.2">
      <c r="A16" s="103" t="s">
        <v>20</v>
      </c>
      <c r="B16" s="104"/>
      <c r="C16" s="104"/>
      <c r="D16" s="104"/>
      <c r="E16" s="104"/>
      <c r="F16" s="104"/>
      <c r="G16" s="104"/>
      <c r="H16" s="12"/>
      <c r="I16" s="13"/>
      <c r="J16" s="65">
        <v>1</v>
      </c>
      <c r="K16" s="65">
        <v>2</v>
      </c>
      <c r="L16" s="65">
        <v>3</v>
      </c>
      <c r="M16" s="14">
        <v>4</v>
      </c>
      <c r="N16" s="14">
        <v>5</v>
      </c>
      <c r="O16" s="14">
        <v>6</v>
      </c>
      <c r="P16" s="14">
        <v>7</v>
      </c>
      <c r="Q16" s="14">
        <v>8</v>
      </c>
      <c r="R16" s="14">
        <v>9</v>
      </c>
      <c r="S16" s="14">
        <v>10</v>
      </c>
      <c r="T16" s="14">
        <v>11</v>
      </c>
      <c r="U16" s="14">
        <v>12</v>
      </c>
      <c r="V16" s="14">
        <v>13</v>
      </c>
      <c r="W16" s="14">
        <v>14</v>
      </c>
      <c r="X16" s="14">
        <v>15</v>
      </c>
      <c r="Y16" s="14">
        <v>16</v>
      </c>
      <c r="Z16" s="14">
        <v>17</v>
      </c>
      <c r="AA16" s="14">
        <v>18</v>
      </c>
      <c r="AB16" s="14">
        <v>19</v>
      </c>
      <c r="AC16" s="14">
        <v>20</v>
      </c>
      <c r="AD16" s="14">
        <v>21</v>
      </c>
      <c r="AE16" s="14">
        <v>22</v>
      </c>
      <c r="AF16" s="14">
        <v>23</v>
      </c>
      <c r="AG16" s="14">
        <v>24</v>
      </c>
      <c r="AH16" s="14">
        <v>25</v>
      </c>
      <c r="AI16" s="14">
        <v>26</v>
      </c>
      <c r="AJ16" s="14">
        <v>27</v>
      </c>
      <c r="AK16" s="14">
        <v>28</v>
      </c>
      <c r="AL16" s="15">
        <v>29</v>
      </c>
      <c r="AM16" s="15">
        <v>30</v>
      </c>
      <c r="AN16" s="15">
        <v>31</v>
      </c>
      <c r="AO16" s="179" t="s">
        <v>38</v>
      </c>
      <c r="AP16" s="180"/>
      <c r="AQ16" s="180"/>
      <c r="AR16" s="180"/>
      <c r="AS16" s="180"/>
      <c r="AT16" s="180"/>
      <c r="AU16" s="181"/>
      <c r="AV16" s="182" t="s">
        <v>39</v>
      </c>
      <c r="AW16" s="183"/>
      <c r="AX16" s="183"/>
      <c r="AY16" s="183"/>
      <c r="AZ16" s="183"/>
      <c r="BA16" s="183"/>
      <c r="BB16" s="184"/>
      <c r="BC16" s="57"/>
      <c r="BD16" s="57"/>
      <c r="BE16" s="57"/>
      <c r="BF16" s="57"/>
      <c r="BG16" s="57"/>
      <c r="BH16" s="57"/>
      <c r="BI16" s="57"/>
      <c r="BJ16" s="57"/>
      <c r="BK16" s="57"/>
    </row>
    <row r="17" spans="1:63" ht="18" customHeight="1" x14ac:dyDescent="0.2">
      <c r="A17" s="105"/>
      <c r="B17" s="106"/>
      <c r="C17" s="106"/>
      <c r="D17" s="106"/>
      <c r="E17" s="106"/>
      <c r="F17" s="106"/>
      <c r="G17" s="106"/>
      <c r="H17" s="112" t="s">
        <v>1</v>
      </c>
      <c r="I17" s="113"/>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65" t="s">
        <v>34</v>
      </c>
      <c r="AP17" s="174" t="s">
        <v>35</v>
      </c>
      <c r="AQ17" s="174"/>
      <c r="AR17" s="174"/>
      <c r="AS17" s="236" t="s">
        <v>61</v>
      </c>
      <c r="AT17" s="236"/>
      <c r="AU17" s="236"/>
      <c r="AV17" s="65" t="s">
        <v>34</v>
      </c>
      <c r="AW17" s="174" t="s">
        <v>35</v>
      </c>
      <c r="AX17" s="174"/>
      <c r="AY17" s="174"/>
      <c r="AZ17" s="236" t="s">
        <v>61</v>
      </c>
      <c r="BA17" s="236"/>
      <c r="BB17" s="236"/>
      <c r="BC17" s="58"/>
      <c r="BD17" s="58"/>
      <c r="BE17" s="58"/>
      <c r="BF17" s="58"/>
      <c r="BG17" s="58"/>
      <c r="BH17" s="58"/>
      <c r="BI17" s="58"/>
      <c r="BJ17" s="58"/>
      <c r="BK17" s="58"/>
    </row>
    <row r="18" spans="1:63" ht="30" customHeight="1" x14ac:dyDescent="0.2">
      <c r="A18" s="32">
        <v>1</v>
      </c>
      <c r="B18" s="93" t="s">
        <v>83</v>
      </c>
      <c r="C18" s="94"/>
      <c r="D18" s="94"/>
      <c r="E18" s="94"/>
      <c r="F18" s="94"/>
      <c r="G18" s="94"/>
      <c r="H18" s="94"/>
      <c r="I18" s="95"/>
      <c r="J18" s="72"/>
      <c r="K18" s="72"/>
      <c r="L18" s="72"/>
      <c r="M18" s="72" t="s">
        <v>55</v>
      </c>
      <c r="N18" s="72"/>
      <c r="O18" s="72"/>
      <c r="P18" s="72"/>
      <c r="Q18" s="72"/>
      <c r="R18" s="72"/>
      <c r="S18" s="72" t="s">
        <v>56</v>
      </c>
      <c r="T18" s="72"/>
      <c r="U18" s="72"/>
      <c r="V18" s="72"/>
      <c r="W18" s="72"/>
      <c r="X18" s="72"/>
      <c r="Y18" s="72"/>
      <c r="Z18" s="72"/>
      <c r="AA18" s="72"/>
      <c r="AB18" s="72"/>
      <c r="AC18" s="72"/>
      <c r="AD18" s="72"/>
      <c r="AE18" s="72"/>
      <c r="AF18" s="72"/>
      <c r="AG18" s="72"/>
      <c r="AH18" s="72"/>
      <c r="AI18" s="72"/>
      <c r="AJ18" s="72"/>
      <c r="AK18" s="72"/>
      <c r="AL18" s="73"/>
      <c r="AM18" s="73"/>
      <c r="AN18" s="73"/>
      <c r="AO18" s="77">
        <f>COUNTIF(J18:AN18,"Ａ")</f>
        <v>1</v>
      </c>
      <c r="AP18" s="175">
        <f>AO18*$AE$11</f>
        <v>2500</v>
      </c>
      <c r="AQ18" s="176"/>
      <c r="AR18" s="36" t="s">
        <v>14</v>
      </c>
      <c r="AS18" s="98">
        <f t="shared" ref="AS18:AS27" si="0">AO18*$AQ$11</f>
        <v>400</v>
      </c>
      <c r="AT18" s="99"/>
      <c r="AU18" s="37" t="s">
        <v>14</v>
      </c>
      <c r="AV18" s="77">
        <f>COUNTIF(D18:AN18,"Ｂ")</f>
        <v>1</v>
      </c>
      <c r="AW18" s="175">
        <f>AV18*$AE$12</f>
        <v>6000</v>
      </c>
      <c r="AX18" s="176"/>
      <c r="AY18" s="36" t="s">
        <v>14</v>
      </c>
      <c r="AZ18" s="98">
        <f t="shared" ref="AZ18:AZ27" si="1">AV18*$AQ$12</f>
        <v>800</v>
      </c>
      <c r="BA18" s="99"/>
      <c r="BB18" s="37" t="s">
        <v>14</v>
      </c>
      <c r="BC18" s="59"/>
      <c r="BD18" s="59"/>
      <c r="BE18" s="59"/>
      <c r="BF18" s="59"/>
      <c r="BG18" s="59"/>
      <c r="BH18" s="59"/>
      <c r="BI18" s="59"/>
      <c r="BJ18" s="59"/>
      <c r="BK18" s="59"/>
    </row>
    <row r="19" spans="1:63" ht="30" customHeight="1" x14ac:dyDescent="0.2">
      <c r="A19" s="32">
        <v>2</v>
      </c>
      <c r="B19" s="93" t="s">
        <v>84</v>
      </c>
      <c r="C19" s="94"/>
      <c r="D19" s="94"/>
      <c r="E19" s="94"/>
      <c r="F19" s="94"/>
      <c r="G19" s="94"/>
      <c r="H19" s="94"/>
      <c r="I19" s="95"/>
      <c r="J19" s="72"/>
      <c r="K19" s="72"/>
      <c r="L19" s="72"/>
      <c r="M19" s="72"/>
      <c r="N19" s="72" t="s">
        <v>56</v>
      </c>
      <c r="O19" s="72"/>
      <c r="P19" s="72" t="s">
        <v>55</v>
      </c>
      <c r="Q19" s="72"/>
      <c r="R19" s="72"/>
      <c r="S19" s="72"/>
      <c r="T19" s="72"/>
      <c r="U19" s="72"/>
      <c r="V19" s="72"/>
      <c r="W19" s="72"/>
      <c r="X19" s="72"/>
      <c r="Y19" s="72"/>
      <c r="Z19" s="72"/>
      <c r="AA19" s="72"/>
      <c r="AB19" s="72"/>
      <c r="AC19" s="72"/>
      <c r="AD19" s="72"/>
      <c r="AE19" s="72"/>
      <c r="AF19" s="72"/>
      <c r="AG19" s="72"/>
      <c r="AH19" s="72"/>
      <c r="AI19" s="72"/>
      <c r="AJ19" s="72"/>
      <c r="AK19" s="72"/>
      <c r="AL19" s="73"/>
      <c r="AM19" s="73"/>
      <c r="AN19" s="73"/>
      <c r="AO19" s="77">
        <f t="shared" ref="AO19:AO27" si="2">COUNTIF(J19:AN19,"Ａ")</f>
        <v>1</v>
      </c>
      <c r="AP19" s="175">
        <f>AO19*$AE$11</f>
        <v>2500</v>
      </c>
      <c r="AQ19" s="176"/>
      <c r="AR19" s="36" t="s">
        <v>14</v>
      </c>
      <c r="AS19" s="98">
        <f t="shared" si="0"/>
        <v>400</v>
      </c>
      <c r="AT19" s="99"/>
      <c r="AU19" s="37" t="s">
        <v>14</v>
      </c>
      <c r="AV19" s="77">
        <f t="shared" ref="AV19:AV27" si="3">COUNTIF(D19:AN19,"Ｂ")</f>
        <v>1</v>
      </c>
      <c r="AW19" s="175">
        <f t="shared" ref="AW19:AW27" si="4">AV19*$AE$12</f>
        <v>6000</v>
      </c>
      <c r="AX19" s="176"/>
      <c r="AY19" s="36" t="s">
        <v>14</v>
      </c>
      <c r="AZ19" s="98">
        <f t="shared" si="1"/>
        <v>800</v>
      </c>
      <c r="BA19" s="99"/>
      <c r="BB19" s="37" t="s">
        <v>14</v>
      </c>
      <c r="BC19" s="59"/>
      <c r="BD19" s="59"/>
      <c r="BE19" s="59"/>
      <c r="BF19" s="59"/>
      <c r="BG19" s="59"/>
      <c r="BH19" s="59"/>
      <c r="BI19" s="59"/>
      <c r="BJ19" s="59"/>
      <c r="BK19" s="59"/>
    </row>
    <row r="20" spans="1:63" ht="30" customHeight="1" x14ac:dyDescent="0.2">
      <c r="A20" s="32">
        <v>3</v>
      </c>
      <c r="B20" s="93" t="s">
        <v>80</v>
      </c>
      <c r="C20" s="94"/>
      <c r="D20" s="94"/>
      <c r="E20" s="94"/>
      <c r="F20" s="94"/>
      <c r="G20" s="94"/>
      <c r="H20" s="94"/>
      <c r="I20" s="95"/>
      <c r="J20" s="72"/>
      <c r="K20" s="72"/>
      <c r="L20" s="72"/>
      <c r="M20" s="72"/>
      <c r="N20" s="72"/>
      <c r="O20" s="72" t="s">
        <v>55</v>
      </c>
      <c r="P20" s="72"/>
      <c r="Q20" s="72" t="s">
        <v>56</v>
      </c>
      <c r="R20" s="72" t="s">
        <v>55</v>
      </c>
      <c r="S20" s="72"/>
      <c r="T20" s="72" t="s">
        <v>56</v>
      </c>
      <c r="U20" s="72"/>
      <c r="V20" s="72"/>
      <c r="W20" s="72"/>
      <c r="X20" s="72"/>
      <c r="Y20" s="72"/>
      <c r="Z20" s="72"/>
      <c r="AA20" s="72"/>
      <c r="AB20" s="72"/>
      <c r="AC20" s="72"/>
      <c r="AD20" s="72"/>
      <c r="AE20" s="72"/>
      <c r="AF20" s="72"/>
      <c r="AG20" s="72"/>
      <c r="AH20" s="72"/>
      <c r="AI20" s="72"/>
      <c r="AJ20" s="72"/>
      <c r="AK20" s="72"/>
      <c r="AL20" s="73"/>
      <c r="AM20" s="73"/>
      <c r="AN20" s="73"/>
      <c r="AO20" s="77">
        <f t="shared" si="2"/>
        <v>2</v>
      </c>
      <c r="AP20" s="175">
        <f t="shared" ref="AP20:AP27" si="5">AO20*$AE$11</f>
        <v>5000</v>
      </c>
      <c r="AQ20" s="176"/>
      <c r="AR20" s="36" t="s">
        <v>14</v>
      </c>
      <c r="AS20" s="98">
        <f t="shared" si="0"/>
        <v>800</v>
      </c>
      <c r="AT20" s="99"/>
      <c r="AU20" s="37" t="s">
        <v>14</v>
      </c>
      <c r="AV20" s="77">
        <f t="shared" si="3"/>
        <v>2</v>
      </c>
      <c r="AW20" s="175">
        <f t="shared" si="4"/>
        <v>12000</v>
      </c>
      <c r="AX20" s="176"/>
      <c r="AY20" s="36" t="s">
        <v>14</v>
      </c>
      <c r="AZ20" s="98">
        <f t="shared" si="1"/>
        <v>1600</v>
      </c>
      <c r="BA20" s="99"/>
      <c r="BB20" s="37" t="s">
        <v>14</v>
      </c>
      <c r="BC20" s="59"/>
      <c r="BD20" s="59"/>
      <c r="BE20" s="59"/>
      <c r="BF20" s="59"/>
      <c r="BG20" s="59"/>
      <c r="BH20" s="59"/>
      <c r="BI20" s="59"/>
      <c r="BJ20" s="59"/>
      <c r="BK20" s="59"/>
    </row>
    <row r="21" spans="1:63" ht="30" customHeight="1" x14ac:dyDescent="0.2">
      <c r="A21" s="32">
        <v>4</v>
      </c>
      <c r="B21" s="93" t="s">
        <v>85</v>
      </c>
      <c r="C21" s="94"/>
      <c r="D21" s="94"/>
      <c r="E21" s="94"/>
      <c r="F21" s="94"/>
      <c r="G21" s="94"/>
      <c r="H21" s="94"/>
      <c r="I21" s="95"/>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3"/>
      <c r="AM21" s="73"/>
      <c r="AN21" s="73"/>
      <c r="AO21" s="77">
        <f t="shared" si="2"/>
        <v>0</v>
      </c>
      <c r="AP21" s="175">
        <f t="shared" si="5"/>
        <v>0</v>
      </c>
      <c r="AQ21" s="176"/>
      <c r="AR21" s="36" t="s">
        <v>14</v>
      </c>
      <c r="AS21" s="98">
        <f t="shared" si="0"/>
        <v>0</v>
      </c>
      <c r="AT21" s="99"/>
      <c r="AU21" s="37" t="s">
        <v>14</v>
      </c>
      <c r="AV21" s="77">
        <f t="shared" si="3"/>
        <v>0</v>
      </c>
      <c r="AW21" s="175">
        <f t="shared" si="4"/>
        <v>0</v>
      </c>
      <c r="AX21" s="176"/>
      <c r="AY21" s="36" t="s">
        <v>14</v>
      </c>
      <c r="AZ21" s="98">
        <f t="shared" si="1"/>
        <v>0</v>
      </c>
      <c r="BA21" s="99"/>
      <c r="BB21" s="37" t="s">
        <v>14</v>
      </c>
      <c r="BC21" s="59"/>
      <c r="BD21" s="59"/>
      <c r="BE21" s="59"/>
      <c r="BF21" s="59"/>
      <c r="BG21" s="59"/>
      <c r="BH21" s="59"/>
      <c r="BI21" s="59"/>
      <c r="BJ21" s="59"/>
      <c r="BK21" s="59"/>
    </row>
    <row r="22" spans="1:63" ht="30" customHeight="1" x14ac:dyDescent="0.2">
      <c r="A22" s="32">
        <v>5</v>
      </c>
      <c r="B22" s="93" t="s">
        <v>86</v>
      </c>
      <c r="C22" s="94"/>
      <c r="D22" s="94"/>
      <c r="E22" s="94"/>
      <c r="F22" s="94"/>
      <c r="G22" s="94"/>
      <c r="H22" s="94"/>
      <c r="I22" s="95"/>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3"/>
      <c r="AM22" s="73"/>
      <c r="AN22" s="73"/>
      <c r="AO22" s="77">
        <f t="shared" si="2"/>
        <v>0</v>
      </c>
      <c r="AP22" s="175">
        <f t="shared" si="5"/>
        <v>0</v>
      </c>
      <c r="AQ22" s="176"/>
      <c r="AR22" s="36" t="s">
        <v>14</v>
      </c>
      <c r="AS22" s="98">
        <f t="shared" si="0"/>
        <v>0</v>
      </c>
      <c r="AT22" s="99"/>
      <c r="AU22" s="37" t="s">
        <v>14</v>
      </c>
      <c r="AV22" s="77">
        <f t="shared" si="3"/>
        <v>0</v>
      </c>
      <c r="AW22" s="175">
        <f t="shared" si="4"/>
        <v>0</v>
      </c>
      <c r="AX22" s="176"/>
      <c r="AY22" s="36" t="s">
        <v>14</v>
      </c>
      <c r="AZ22" s="98">
        <f t="shared" si="1"/>
        <v>0</v>
      </c>
      <c r="BA22" s="99"/>
      <c r="BB22" s="37" t="s">
        <v>14</v>
      </c>
      <c r="BC22" s="59"/>
      <c r="BD22" s="59"/>
      <c r="BE22" s="59"/>
      <c r="BF22" s="59"/>
      <c r="BG22" s="59"/>
      <c r="BH22" s="59"/>
      <c r="BI22" s="59"/>
      <c r="BJ22" s="59"/>
      <c r="BK22" s="59"/>
    </row>
    <row r="23" spans="1:63" ht="30" customHeight="1" x14ac:dyDescent="0.2">
      <c r="A23" s="32">
        <v>6</v>
      </c>
      <c r="B23" s="93"/>
      <c r="C23" s="94"/>
      <c r="D23" s="94"/>
      <c r="E23" s="94"/>
      <c r="F23" s="94"/>
      <c r="G23" s="94"/>
      <c r="H23" s="94"/>
      <c r="I23" s="95"/>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3"/>
      <c r="AM23" s="73"/>
      <c r="AN23" s="73"/>
      <c r="AO23" s="77">
        <f t="shared" si="2"/>
        <v>0</v>
      </c>
      <c r="AP23" s="175">
        <f t="shared" si="5"/>
        <v>0</v>
      </c>
      <c r="AQ23" s="176"/>
      <c r="AR23" s="36" t="s">
        <v>14</v>
      </c>
      <c r="AS23" s="98">
        <f t="shared" si="0"/>
        <v>0</v>
      </c>
      <c r="AT23" s="99"/>
      <c r="AU23" s="37" t="s">
        <v>14</v>
      </c>
      <c r="AV23" s="77">
        <f t="shared" si="3"/>
        <v>0</v>
      </c>
      <c r="AW23" s="175">
        <f t="shared" si="4"/>
        <v>0</v>
      </c>
      <c r="AX23" s="176"/>
      <c r="AY23" s="36" t="s">
        <v>14</v>
      </c>
      <c r="AZ23" s="98">
        <f t="shared" si="1"/>
        <v>0</v>
      </c>
      <c r="BA23" s="99"/>
      <c r="BB23" s="37" t="s">
        <v>14</v>
      </c>
      <c r="BC23" s="59"/>
      <c r="BD23" s="59"/>
      <c r="BE23" s="59"/>
      <c r="BF23" s="59"/>
      <c r="BG23" s="59"/>
      <c r="BH23" s="59"/>
      <c r="BI23" s="59"/>
      <c r="BJ23" s="59"/>
      <c r="BK23" s="59"/>
    </row>
    <row r="24" spans="1:63" ht="30" customHeight="1" x14ac:dyDescent="0.2">
      <c r="A24" s="32">
        <v>7</v>
      </c>
      <c r="B24" s="93"/>
      <c r="C24" s="94"/>
      <c r="D24" s="94"/>
      <c r="E24" s="94"/>
      <c r="F24" s="94"/>
      <c r="G24" s="94"/>
      <c r="H24" s="94"/>
      <c r="I24" s="95"/>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3"/>
      <c r="AM24" s="73"/>
      <c r="AN24" s="73"/>
      <c r="AO24" s="77">
        <f t="shared" si="2"/>
        <v>0</v>
      </c>
      <c r="AP24" s="175">
        <f t="shared" si="5"/>
        <v>0</v>
      </c>
      <c r="AQ24" s="176"/>
      <c r="AR24" s="36" t="s">
        <v>14</v>
      </c>
      <c r="AS24" s="98">
        <f t="shared" si="0"/>
        <v>0</v>
      </c>
      <c r="AT24" s="99"/>
      <c r="AU24" s="37" t="s">
        <v>14</v>
      </c>
      <c r="AV24" s="77">
        <f t="shared" si="3"/>
        <v>0</v>
      </c>
      <c r="AW24" s="175">
        <f t="shared" si="4"/>
        <v>0</v>
      </c>
      <c r="AX24" s="176"/>
      <c r="AY24" s="36" t="s">
        <v>14</v>
      </c>
      <c r="AZ24" s="98">
        <f t="shared" si="1"/>
        <v>0</v>
      </c>
      <c r="BA24" s="99"/>
      <c r="BB24" s="37" t="s">
        <v>14</v>
      </c>
      <c r="BC24" s="59"/>
      <c r="BD24" s="59"/>
      <c r="BE24" s="59"/>
      <c r="BF24" s="59"/>
      <c r="BG24" s="59"/>
      <c r="BH24" s="59"/>
      <c r="BI24" s="59"/>
      <c r="BJ24" s="59"/>
      <c r="BK24" s="59"/>
    </row>
    <row r="25" spans="1:63" ht="30" customHeight="1" x14ac:dyDescent="0.2">
      <c r="A25" s="32">
        <v>8</v>
      </c>
      <c r="B25" s="93"/>
      <c r="C25" s="94"/>
      <c r="D25" s="94"/>
      <c r="E25" s="94"/>
      <c r="F25" s="94"/>
      <c r="G25" s="94"/>
      <c r="H25" s="94"/>
      <c r="I25" s="95"/>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3"/>
      <c r="AM25" s="73"/>
      <c r="AN25" s="73"/>
      <c r="AO25" s="77">
        <f t="shared" si="2"/>
        <v>0</v>
      </c>
      <c r="AP25" s="175">
        <f t="shared" si="5"/>
        <v>0</v>
      </c>
      <c r="AQ25" s="176"/>
      <c r="AR25" s="36" t="s">
        <v>14</v>
      </c>
      <c r="AS25" s="98">
        <f t="shared" si="0"/>
        <v>0</v>
      </c>
      <c r="AT25" s="99"/>
      <c r="AU25" s="37" t="s">
        <v>14</v>
      </c>
      <c r="AV25" s="77">
        <f t="shared" si="3"/>
        <v>0</v>
      </c>
      <c r="AW25" s="175">
        <f t="shared" si="4"/>
        <v>0</v>
      </c>
      <c r="AX25" s="176"/>
      <c r="AY25" s="36" t="s">
        <v>14</v>
      </c>
      <c r="AZ25" s="98">
        <f t="shared" si="1"/>
        <v>0</v>
      </c>
      <c r="BA25" s="99"/>
      <c r="BB25" s="37" t="s">
        <v>14</v>
      </c>
      <c r="BC25" s="59"/>
      <c r="BD25" s="59"/>
      <c r="BE25" s="59"/>
      <c r="BF25" s="59"/>
      <c r="BG25" s="59"/>
      <c r="BH25" s="59"/>
      <c r="BI25" s="59"/>
      <c r="BJ25" s="59"/>
      <c r="BK25" s="59"/>
    </row>
    <row r="26" spans="1:63" ht="30" customHeight="1" x14ac:dyDescent="0.2">
      <c r="A26" s="32">
        <v>9</v>
      </c>
      <c r="B26" s="93"/>
      <c r="C26" s="94"/>
      <c r="D26" s="94"/>
      <c r="E26" s="94"/>
      <c r="F26" s="94"/>
      <c r="G26" s="94"/>
      <c r="H26" s="94"/>
      <c r="I26" s="95"/>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3"/>
      <c r="AM26" s="73"/>
      <c r="AN26" s="73"/>
      <c r="AO26" s="77">
        <f t="shared" si="2"/>
        <v>0</v>
      </c>
      <c r="AP26" s="175">
        <f t="shared" si="5"/>
        <v>0</v>
      </c>
      <c r="AQ26" s="176"/>
      <c r="AR26" s="36" t="s">
        <v>14</v>
      </c>
      <c r="AS26" s="98">
        <f t="shared" si="0"/>
        <v>0</v>
      </c>
      <c r="AT26" s="99"/>
      <c r="AU26" s="37" t="s">
        <v>14</v>
      </c>
      <c r="AV26" s="77">
        <f t="shared" si="3"/>
        <v>0</v>
      </c>
      <c r="AW26" s="175">
        <f t="shared" si="4"/>
        <v>0</v>
      </c>
      <c r="AX26" s="176"/>
      <c r="AY26" s="36" t="s">
        <v>14</v>
      </c>
      <c r="AZ26" s="98">
        <f t="shared" si="1"/>
        <v>0</v>
      </c>
      <c r="BA26" s="99"/>
      <c r="BB26" s="37" t="s">
        <v>14</v>
      </c>
      <c r="BC26" s="59"/>
      <c r="BD26" s="59"/>
      <c r="BE26" s="59"/>
      <c r="BF26" s="59"/>
      <c r="BG26" s="59"/>
      <c r="BH26" s="59"/>
      <c r="BI26" s="59"/>
      <c r="BJ26" s="59"/>
      <c r="BK26" s="59"/>
    </row>
    <row r="27" spans="1:63" ht="30" customHeight="1" x14ac:dyDescent="0.2">
      <c r="A27" s="32">
        <v>10</v>
      </c>
      <c r="B27" s="93"/>
      <c r="C27" s="94"/>
      <c r="D27" s="94"/>
      <c r="E27" s="94"/>
      <c r="F27" s="94"/>
      <c r="G27" s="94"/>
      <c r="H27" s="94"/>
      <c r="I27" s="95"/>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3"/>
      <c r="AM27" s="73"/>
      <c r="AN27" s="73"/>
      <c r="AO27" s="77">
        <f t="shared" si="2"/>
        <v>0</v>
      </c>
      <c r="AP27" s="175">
        <f t="shared" si="5"/>
        <v>0</v>
      </c>
      <c r="AQ27" s="176"/>
      <c r="AR27" s="36" t="s">
        <v>14</v>
      </c>
      <c r="AS27" s="98">
        <f t="shared" si="0"/>
        <v>0</v>
      </c>
      <c r="AT27" s="99"/>
      <c r="AU27" s="37" t="s">
        <v>14</v>
      </c>
      <c r="AV27" s="77">
        <f t="shared" si="3"/>
        <v>0</v>
      </c>
      <c r="AW27" s="175">
        <f t="shared" si="4"/>
        <v>0</v>
      </c>
      <c r="AX27" s="176"/>
      <c r="AY27" s="36" t="s">
        <v>14</v>
      </c>
      <c r="AZ27" s="98">
        <f t="shared" si="1"/>
        <v>0</v>
      </c>
      <c r="BA27" s="99"/>
      <c r="BB27" s="37" t="s">
        <v>14</v>
      </c>
      <c r="BC27" s="59"/>
      <c r="BD27" s="59"/>
      <c r="BE27" s="59"/>
      <c r="BF27" s="59"/>
      <c r="BG27" s="59"/>
      <c r="BH27" s="59"/>
      <c r="BI27" s="59"/>
      <c r="BJ27" s="59"/>
      <c r="BK27" s="59"/>
    </row>
    <row r="28" spans="1:63" ht="20.100000000000001" customHeight="1" x14ac:dyDescent="0.2">
      <c r="A28" s="223" t="s">
        <v>36</v>
      </c>
      <c r="B28" s="224"/>
      <c r="C28" s="224"/>
      <c r="D28" s="224"/>
      <c r="E28" s="224"/>
      <c r="F28" s="224"/>
      <c r="G28" s="224"/>
      <c r="H28" s="224"/>
      <c r="I28" s="225"/>
      <c r="J28" s="78">
        <f>COUNTIF(J18:J27,"Ａ")</f>
        <v>0</v>
      </c>
      <c r="K28" s="78">
        <f t="shared" ref="K28:AN28" si="6">COUNTIF(K18:K27,"Ａ")</f>
        <v>0</v>
      </c>
      <c r="L28" s="78">
        <f t="shared" si="6"/>
        <v>0</v>
      </c>
      <c r="M28" s="78">
        <f t="shared" si="6"/>
        <v>1</v>
      </c>
      <c r="N28" s="78">
        <f t="shared" si="6"/>
        <v>0</v>
      </c>
      <c r="O28" s="78">
        <f t="shared" si="6"/>
        <v>1</v>
      </c>
      <c r="P28" s="78">
        <f t="shared" si="6"/>
        <v>1</v>
      </c>
      <c r="Q28" s="78">
        <f t="shared" si="6"/>
        <v>0</v>
      </c>
      <c r="R28" s="78">
        <f t="shared" si="6"/>
        <v>1</v>
      </c>
      <c r="S28" s="78">
        <f t="shared" si="6"/>
        <v>0</v>
      </c>
      <c r="T28" s="78">
        <f t="shared" si="6"/>
        <v>0</v>
      </c>
      <c r="U28" s="78">
        <f t="shared" si="6"/>
        <v>0</v>
      </c>
      <c r="V28" s="78">
        <f t="shared" si="6"/>
        <v>0</v>
      </c>
      <c r="W28" s="78">
        <f t="shared" si="6"/>
        <v>0</v>
      </c>
      <c r="X28" s="78">
        <f t="shared" si="6"/>
        <v>0</v>
      </c>
      <c r="Y28" s="78">
        <f t="shared" si="6"/>
        <v>0</v>
      </c>
      <c r="Z28" s="78">
        <f t="shared" si="6"/>
        <v>0</v>
      </c>
      <c r="AA28" s="78">
        <f t="shared" si="6"/>
        <v>0</v>
      </c>
      <c r="AB28" s="78">
        <f t="shared" si="6"/>
        <v>0</v>
      </c>
      <c r="AC28" s="78">
        <f t="shared" si="6"/>
        <v>0</v>
      </c>
      <c r="AD28" s="78">
        <f t="shared" si="6"/>
        <v>0</v>
      </c>
      <c r="AE28" s="78">
        <f t="shared" si="6"/>
        <v>0</v>
      </c>
      <c r="AF28" s="78">
        <f t="shared" si="6"/>
        <v>0</v>
      </c>
      <c r="AG28" s="78">
        <f t="shared" si="6"/>
        <v>0</v>
      </c>
      <c r="AH28" s="78">
        <f t="shared" si="6"/>
        <v>0</v>
      </c>
      <c r="AI28" s="78">
        <f t="shared" si="6"/>
        <v>0</v>
      </c>
      <c r="AJ28" s="78">
        <f t="shared" si="6"/>
        <v>0</v>
      </c>
      <c r="AK28" s="78">
        <f t="shared" si="6"/>
        <v>0</v>
      </c>
      <c r="AL28" s="78">
        <f t="shared" si="6"/>
        <v>0</v>
      </c>
      <c r="AM28" s="78">
        <f t="shared" si="6"/>
        <v>0</v>
      </c>
      <c r="AN28" s="78">
        <f t="shared" si="6"/>
        <v>0</v>
      </c>
      <c r="AO28" s="226"/>
      <c r="AP28" s="243" t="s">
        <v>62</v>
      </c>
      <c r="AQ28" s="244"/>
      <c r="AR28" s="245"/>
      <c r="AS28" s="203">
        <f>SUM(AS18:AT27)</f>
        <v>1600</v>
      </c>
      <c r="AT28" s="204"/>
      <c r="AU28" s="234" t="s">
        <v>14</v>
      </c>
      <c r="AV28" s="195" t="s">
        <v>40</v>
      </c>
      <c r="AW28" s="237" t="s">
        <v>63</v>
      </c>
      <c r="AX28" s="238"/>
      <c r="AY28" s="239"/>
      <c r="AZ28" s="203">
        <f>SUM(AZ18:BA27)</f>
        <v>3200</v>
      </c>
      <c r="BA28" s="204"/>
      <c r="BB28" s="207" t="s">
        <v>14</v>
      </c>
      <c r="BC28" s="41"/>
      <c r="BD28" s="41"/>
      <c r="BE28" s="41"/>
      <c r="BF28" s="41"/>
      <c r="BG28" s="41"/>
      <c r="BH28" s="41"/>
      <c r="BI28" s="41"/>
      <c r="BJ28" s="41"/>
      <c r="BK28" s="41"/>
    </row>
    <row r="29" spans="1:63" s="18" customFormat="1" ht="20.100000000000001" customHeight="1" x14ac:dyDescent="0.2">
      <c r="A29" s="209" t="s">
        <v>37</v>
      </c>
      <c r="B29" s="210"/>
      <c r="C29" s="210"/>
      <c r="D29" s="210"/>
      <c r="E29" s="210"/>
      <c r="F29" s="210"/>
      <c r="G29" s="210"/>
      <c r="H29" s="210"/>
      <c r="I29" s="211"/>
      <c r="J29" s="78">
        <f>COUNTIF(J18:J28,"Ｂ")</f>
        <v>0</v>
      </c>
      <c r="K29" s="78">
        <f t="shared" ref="K29:AN29" si="7">COUNTIF(K18:K28,"Ｂ")</f>
        <v>0</v>
      </c>
      <c r="L29" s="78">
        <f t="shared" si="7"/>
        <v>0</v>
      </c>
      <c r="M29" s="78">
        <f t="shared" si="7"/>
        <v>0</v>
      </c>
      <c r="N29" s="78">
        <f t="shared" si="7"/>
        <v>1</v>
      </c>
      <c r="O29" s="78">
        <f t="shared" si="7"/>
        <v>0</v>
      </c>
      <c r="P29" s="78">
        <f t="shared" si="7"/>
        <v>0</v>
      </c>
      <c r="Q29" s="78">
        <f t="shared" si="7"/>
        <v>1</v>
      </c>
      <c r="R29" s="78">
        <f t="shared" si="7"/>
        <v>0</v>
      </c>
      <c r="S29" s="78">
        <f t="shared" si="7"/>
        <v>1</v>
      </c>
      <c r="T29" s="78">
        <f t="shared" si="7"/>
        <v>1</v>
      </c>
      <c r="U29" s="78">
        <f t="shared" si="7"/>
        <v>0</v>
      </c>
      <c r="V29" s="78">
        <f t="shared" si="7"/>
        <v>0</v>
      </c>
      <c r="W29" s="78">
        <f t="shared" si="7"/>
        <v>0</v>
      </c>
      <c r="X29" s="78">
        <f t="shared" si="7"/>
        <v>0</v>
      </c>
      <c r="Y29" s="78">
        <f t="shared" si="7"/>
        <v>0</v>
      </c>
      <c r="Z29" s="78">
        <f t="shared" si="7"/>
        <v>0</v>
      </c>
      <c r="AA29" s="78">
        <f t="shared" si="7"/>
        <v>0</v>
      </c>
      <c r="AB29" s="78">
        <f t="shared" si="7"/>
        <v>0</v>
      </c>
      <c r="AC29" s="78">
        <f t="shared" si="7"/>
        <v>0</v>
      </c>
      <c r="AD29" s="78">
        <f t="shared" si="7"/>
        <v>0</v>
      </c>
      <c r="AE29" s="78">
        <f t="shared" si="7"/>
        <v>0</v>
      </c>
      <c r="AF29" s="78">
        <f t="shared" si="7"/>
        <v>0</v>
      </c>
      <c r="AG29" s="78">
        <f t="shared" si="7"/>
        <v>0</v>
      </c>
      <c r="AH29" s="78">
        <f t="shared" si="7"/>
        <v>0</v>
      </c>
      <c r="AI29" s="78">
        <f t="shared" si="7"/>
        <v>0</v>
      </c>
      <c r="AJ29" s="78">
        <f t="shared" si="7"/>
        <v>0</v>
      </c>
      <c r="AK29" s="78">
        <f t="shared" si="7"/>
        <v>0</v>
      </c>
      <c r="AL29" s="78">
        <f t="shared" si="7"/>
        <v>0</v>
      </c>
      <c r="AM29" s="78">
        <f t="shared" si="7"/>
        <v>0</v>
      </c>
      <c r="AN29" s="78">
        <f t="shared" si="7"/>
        <v>0</v>
      </c>
      <c r="AO29" s="227"/>
      <c r="AP29" s="246"/>
      <c r="AQ29" s="247"/>
      <c r="AR29" s="248"/>
      <c r="AS29" s="205"/>
      <c r="AT29" s="206"/>
      <c r="AU29" s="235"/>
      <c r="AV29" s="196"/>
      <c r="AW29" s="240"/>
      <c r="AX29" s="241"/>
      <c r="AY29" s="242"/>
      <c r="AZ29" s="205"/>
      <c r="BA29" s="206"/>
      <c r="BB29" s="208"/>
      <c r="BC29" s="41"/>
      <c r="BD29" s="41"/>
      <c r="BE29" s="41"/>
      <c r="BF29" s="41"/>
      <c r="BG29" s="41"/>
      <c r="BH29" s="41"/>
      <c r="BI29" s="41"/>
      <c r="BJ29" s="41"/>
      <c r="BK29" s="41"/>
    </row>
    <row r="30" spans="1:63" s="18" customFormat="1" ht="15" customHeight="1" thickBot="1" x14ac:dyDescent="0.25">
      <c r="A30" s="19"/>
      <c r="B30" s="19"/>
      <c r="C30" s="19"/>
      <c r="D30" s="19"/>
      <c r="E30" s="19"/>
      <c r="F30" s="19"/>
      <c r="G30" s="19"/>
      <c r="H30" s="19"/>
      <c r="I30" s="19"/>
      <c r="J30" s="12" t="str">
        <f>IF(J28=J29,"○","×")</f>
        <v>○</v>
      </c>
      <c r="K30" s="12" t="str">
        <f t="shared" ref="K30:AN30" si="8">IF(K28=K29,"○","×")</f>
        <v>○</v>
      </c>
      <c r="L30" s="12" t="str">
        <f t="shared" si="8"/>
        <v>○</v>
      </c>
      <c r="M30" s="12" t="str">
        <f t="shared" si="8"/>
        <v>×</v>
      </c>
      <c r="N30" s="12" t="str">
        <f t="shared" si="8"/>
        <v>×</v>
      </c>
      <c r="O30" s="12" t="str">
        <f t="shared" si="8"/>
        <v>×</v>
      </c>
      <c r="P30" s="12" t="str">
        <f t="shared" si="8"/>
        <v>×</v>
      </c>
      <c r="Q30" s="12" t="str">
        <f t="shared" si="8"/>
        <v>×</v>
      </c>
      <c r="R30" s="12" t="str">
        <f t="shared" si="8"/>
        <v>×</v>
      </c>
      <c r="S30" s="12" t="str">
        <f t="shared" si="8"/>
        <v>×</v>
      </c>
      <c r="T30" s="12" t="str">
        <f t="shared" si="8"/>
        <v>×</v>
      </c>
      <c r="U30" s="12" t="str">
        <f t="shared" si="8"/>
        <v>○</v>
      </c>
      <c r="V30" s="12" t="str">
        <f t="shared" si="8"/>
        <v>○</v>
      </c>
      <c r="W30" s="12" t="str">
        <f t="shared" si="8"/>
        <v>○</v>
      </c>
      <c r="X30" s="12" t="str">
        <f t="shared" si="8"/>
        <v>○</v>
      </c>
      <c r="Y30" s="12" t="str">
        <f t="shared" si="8"/>
        <v>○</v>
      </c>
      <c r="Z30" s="12" t="str">
        <f t="shared" si="8"/>
        <v>○</v>
      </c>
      <c r="AA30" s="12" t="str">
        <f t="shared" si="8"/>
        <v>○</v>
      </c>
      <c r="AB30" s="12" t="str">
        <f t="shared" si="8"/>
        <v>○</v>
      </c>
      <c r="AC30" s="12" t="str">
        <f t="shared" si="8"/>
        <v>○</v>
      </c>
      <c r="AD30" s="12" t="str">
        <f t="shared" si="8"/>
        <v>○</v>
      </c>
      <c r="AE30" s="12" t="str">
        <f t="shared" si="8"/>
        <v>○</v>
      </c>
      <c r="AF30" s="12" t="str">
        <f t="shared" si="8"/>
        <v>○</v>
      </c>
      <c r="AG30" s="12" t="str">
        <f t="shared" si="8"/>
        <v>○</v>
      </c>
      <c r="AH30" s="12" t="str">
        <f t="shared" si="8"/>
        <v>○</v>
      </c>
      <c r="AI30" s="12" t="str">
        <f t="shared" si="8"/>
        <v>○</v>
      </c>
      <c r="AJ30" s="12" t="str">
        <f t="shared" si="8"/>
        <v>○</v>
      </c>
      <c r="AK30" s="12" t="str">
        <f t="shared" si="8"/>
        <v>○</v>
      </c>
      <c r="AL30" s="12" t="str">
        <f t="shared" si="8"/>
        <v>○</v>
      </c>
      <c r="AM30" s="12" t="str">
        <f t="shared" si="8"/>
        <v>○</v>
      </c>
      <c r="AN30" s="12" t="str">
        <f t="shared" si="8"/>
        <v>○</v>
      </c>
      <c r="AO30" s="19"/>
      <c r="AP30" s="19"/>
      <c r="AQ30" s="19"/>
      <c r="AR30" s="19"/>
      <c r="AS30" s="19"/>
      <c r="AT30" s="19"/>
      <c r="AU30" s="19"/>
      <c r="AV30" s="19"/>
      <c r="AW30" s="19"/>
      <c r="AX30" s="19"/>
      <c r="AY30" s="19"/>
      <c r="AZ30" s="19"/>
      <c r="BA30" s="19"/>
    </row>
    <row r="31" spans="1:63" ht="15" customHeight="1" thickTop="1" x14ac:dyDescent="0.2">
      <c r="J31" s="212" t="s">
        <v>46</v>
      </c>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P31" s="213">
        <f>F15</f>
        <v>4</v>
      </c>
      <c r="AQ31" s="214"/>
      <c r="AR31" s="217" t="s">
        <v>19</v>
      </c>
      <c r="AS31" s="217"/>
      <c r="AT31" s="217"/>
      <c r="AU31" s="217"/>
      <c r="AV31" s="217"/>
      <c r="AW31" s="219">
        <f>AS28+AZ28</f>
        <v>4800</v>
      </c>
      <c r="AX31" s="214"/>
      <c r="AY31" s="214"/>
      <c r="AZ31" s="214"/>
      <c r="BA31" s="214"/>
      <c r="BB31" s="221" t="s">
        <v>14</v>
      </c>
      <c r="BC31" s="60"/>
      <c r="BD31" s="60"/>
      <c r="BE31" s="60"/>
      <c r="BF31" s="60"/>
      <c r="BG31" s="60"/>
      <c r="BH31" s="60"/>
      <c r="BI31" s="60"/>
      <c r="BJ31" s="60"/>
      <c r="BK31" s="60"/>
    </row>
    <row r="32" spans="1:63" ht="13.5" customHeight="1" thickBot="1" x14ac:dyDescent="0.25">
      <c r="AD32" s="18"/>
      <c r="AE32" s="18"/>
      <c r="AF32" s="18"/>
      <c r="AG32" s="18"/>
      <c r="AH32" s="18"/>
      <c r="AI32" s="18"/>
      <c r="AJ32" s="18"/>
      <c r="AK32" s="20"/>
      <c r="AL32" s="20"/>
      <c r="AM32" s="20"/>
      <c r="AN32" s="20"/>
      <c r="AO32" s="20"/>
      <c r="AP32" s="215"/>
      <c r="AQ32" s="216"/>
      <c r="AR32" s="218"/>
      <c r="AS32" s="218"/>
      <c r="AT32" s="218"/>
      <c r="AU32" s="218"/>
      <c r="AV32" s="218"/>
      <c r="AW32" s="220"/>
      <c r="AX32" s="216"/>
      <c r="AY32" s="216"/>
      <c r="AZ32" s="216"/>
      <c r="BA32" s="216"/>
      <c r="BB32" s="222"/>
      <c r="BC32" s="60"/>
      <c r="BD32" s="60"/>
      <c r="BE32" s="60"/>
      <c r="BF32" s="60"/>
      <c r="BG32" s="60"/>
      <c r="BH32" s="60"/>
      <c r="BI32" s="60"/>
      <c r="BJ32" s="60"/>
      <c r="BK32" s="60"/>
    </row>
    <row r="33" spans="1:1" ht="20.100000000000001" customHeight="1" thickTop="1" x14ac:dyDescent="0.2">
      <c r="A33" s="45" t="s">
        <v>51</v>
      </c>
    </row>
    <row r="34" spans="1:1" ht="20.100000000000001" customHeight="1" x14ac:dyDescent="0.2">
      <c r="A34" s="45" t="s">
        <v>45</v>
      </c>
    </row>
    <row r="35" spans="1:1" ht="20.100000000000001" customHeight="1" x14ac:dyDescent="0.2">
      <c r="A35" s="45" t="s">
        <v>72</v>
      </c>
    </row>
    <row r="36" spans="1:1" ht="20.100000000000001" customHeight="1" x14ac:dyDescent="0.2">
      <c r="A36" s="46" t="s">
        <v>66</v>
      </c>
    </row>
    <row r="37" spans="1:1" ht="20.100000000000001" customHeight="1" x14ac:dyDescent="0.2">
      <c r="A37" s="45" t="s">
        <v>42</v>
      </c>
    </row>
    <row r="38" spans="1:1" ht="20.100000000000001" customHeight="1" x14ac:dyDescent="0.2"/>
    <row r="39" spans="1:1" ht="20.100000000000001" customHeight="1" x14ac:dyDescent="0.2"/>
    <row r="40" spans="1:1" ht="20.100000000000001" customHeight="1" x14ac:dyDescent="0.2"/>
    <row r="41" spans="1:1" ht="20.100000000000001" customHeight="1" x14ac:dyDescent="0.2"/>
    <row r="42" spans="1:1" ht="20.100000000000001" customHeight="1" x14ac:dyDescent="0.2"/>
    <row r="43" spans="1:1" ht="20.100000000000001" customHeight="1" x14ac:dyDescent="0.2"/>
    <row r="44" spans="1:1" ht="20.100000000000001" customHeight="1" x14ac:dyDescent="0.2"/>
    <row r="45" spans="1:1" ht="20.100000000000001" customHeight="1" x14ac:dyDescent="0.2"/>
    <row r="46" spans="1:1" ht="20.100000000000001" customHeight="1" x14ac:dyDescent="0.2"/>
  </sheetData>
  <mergeCells count="124">
    <mergeCell ref="AW28:AY29"/>
    <mergeCell ref="AZ28:BA29"/>
    <mergeCell ref="BB28:BB29"/>
    <mergeCell ref="A29:I29"/>
    <mergeCell ref="J31:AN31"/>
    <mergeCell ref="AP31:AQ32"/>
    <mergeCell ref="AR31:AV32"/>
    <mergeCell ref="AW31:BA32"/>
    <mergeCell ref="BB31:BB32"/>
    <mergeCell ref="A28:I28"/>
    <mergeCell ref="AO28:AO29"/>
    <mergeCell ref="AP28:AR29"/>
    <mergeCell ref="AS28:AT29"/>
    <mergeCell ref="AU28:AU29"/>
    <mergeCell ref="AV28:AV29"/>
    <mergeCell ref="B26:I26"/>
    <mergeCell ref="AP26:AQ26"/>
    <mergeCell ref="AS26:AT26"/>
    <mergeCell ref="AW26:AX26"/>
    <mergeCell ref="AZ26:BA26"/>
    <mergeCell ref="B27:I27"/>
    <mergeCell ref="AP27:AQ27"/>
    <mergeCell ref="AS27:AT27"/>
    <mergeCell ref="AW27:AX27"/>
    <mergeCell ref="AZ27:BA27"/>
    <mergeCell ref="B24:I24"/>
    <mergeCell ref="AP24:AQ24"/>
    <mergeCell ref="AS24:AT24"/>
    <mergeCell ref="AW24:AX24"/>
    <mergeCell ref="AZ24:BA24"/>
    <mergeCell ref="B25:I25"/>
    <mergeCell ref="AP25:AQ25"/>
    <mergeCell ref="AS25:AT25"/>
    <mergeCell ref="AW25:AX25"/>
    <mergeCell ref="AZ25:BA25"/>
    <mergeCell ref="B22:I22"/>
    <mergeCell ref="AP22:AQ22"/>
    <mergeCell ref="AS22:AT22"/>
    <mergeCell ref="AW22:AX22"/>
    <mergeCell ref="AZ22:BA22"/>
    <mergeCell ref="B23:I23"/>
    <mergeCell ref="AP23:AQ23"/>
    <mergeCell ref="AS23:AT23"/>
    <mergeCell ref="AW23:AX23"/>
    <mergeCell ref="AZ23:BA23"/>
    <mergeCell ref="B20:I20"/>
    <mergeCell ref="AP20:AQ20"/>
    <mergeCell ref="AS20:AT20"/>
    <mergeCell ref="AW20:AX20"/>
    <mergeCell ref="AZ20:BA20"/>
    <mergeCell ref="B21:I21"/>
    <mergeCell ref="AP21:AQ21"/>
    <mergeCell ref="AS21:AT21"/>
    <mergeCell ref="AW21:AX21"/>
    <mergeCell ref="AZ21:BA21"/>
    <mergeCell ref="B18:I18"/>
    <mergeCell ref="AP18:AQ18"/>
    <mergeCell ref="AS18:AT18"/>
    <mergeCell ref="AW18:AX18"/>
    <mergeCell ref="AZ18:BA18"/>
    <mergeCell ref="B19:I19"/>
    <mergeCell ref="AP19:AQ19"/>
    <mergeCell ref="AS19:AT19"/>
    <mergeCell ref="AW19:AX19"/>
    <mergeCell ref="AZ19:BA19"/>
    <mergeCell ref="R13:S13"/>
    <mergeCell ref="T13:U13"/>
    <mergeCell ref="V13:W13"/>
    <mergeCell ref="AH13:AI13"/>
    <mergeCell ref="AJ13:AP13"/>
    <mergeCell ref="A16:G17"/>
    <mergeCell ref="AO16:AU16"/>
    <mergeCell ref="AV16:BB16"/>
    <mergeCell ref="H17:I17"/>
    <mergeCell ref="AP17:AR17"/>
    <mergeCell ref="AS17:AU17"/>
    <mergeCell ref="AW17:AY17"/>
    <mergeCell ref="AZ17:BB17"/>
    <mergeCell ref="AQ13:AT13"/>
    <mergeCell ref="AV13:AW13"/>
    <mergeCell ref="B15:C15"/>
    <mergeCell ref="D15:E15"/>
    <mergeCell ref="F15:G15"/>
    <mergeCell ref="H15:I15"/>
    <mergeCell ref="AO11:AP11"/>
    <mergeCell ref="AQ11:AT11"/>
    <mergeCell ref="AV11:AW11"/>
    <mergeCell ref="A12:D12"/>
    <mergeCell ref="F12:G12"/>
    <mergeCell ref="I12:J12"/>
    <mergeCell ref="M12:N12"/>
    <mergeCell ref="P12:Q12"/>
    <mergeCell ref="T12:U12"/>
    <mergeCell ref="X12:AC12"/>
    <mergeCell ref="AE12:AH12"/>
    <mergeCell ref="AJ12:AM12"/>
    <mergeCell ref="AO12:AP12"/>
    <mergeCell ref="AQ12:AT12"/>
    <mergeCell ref="AV12:AW12"/>
    <mergeCell ref="A11:D11"/>
    <mergeCell ref="F11:G11"/>
    <mergeCell ref="I11:J11"/>
    <mergeCell ref="M11:N11"/>
    <mergeCell ref="P11:Q11"/>
    <mergeCell ref="T11:U11"/>
    <mergeCell ref="X11:AC11"/>
    <mergeCell ref="AE11:AH11"/>
    <mergeCell ref="AJ11:AM11"/>
    <mergeCell ref="A1:BB1"/>
    <mergeCell ref="A2:BB2"/>
    <mergeCell ref="A4:H4"/>
    <mergeCell ref="I4:AB4"/>
    <mergeCell ref="A5:H5"/>
    <mergeCell ref="I5:AB5"/>
    <mergeCell ref="A6:H6"/>
    <mergeCell ref="I6:AB6"/>
    <mergeCell ref="A9:E10"/>
    <mergeCell ref="F9:W10"/>
    <mergeCell ref="X9:AW9"/>
    <mergeCell ref="X10:AD10"/>
    <mergeCell ref="AE10:AI10"/>
    <mergeCell ref="AJ10:AP10"/>
    <mergeCell ref="AQ10:AW10"/>
    <mergeCell ref="AX10:BB10"/>
  </mergeCells>
  <phoneticPr fontId="2"/>
  <conditionalFormatting sqref="J18:AN27">
    <cfRule type="cellIs" dxfId="6" priority="5" operator="equal">
      <formula>$E$12</formula>
    </cfRule>
    <cfRule type="cellIs" dxfId="5" priority="6" operator="equal">
      <formula>$E$11</formula>
    </cfRule>
  </conditionalFormatting>
  <conditionalFormatting sqref="J28:AN29">
    <cfRule type="cellIs" dxfId="4" priority="2" operator="lessThan">
      <formula>0</formula>
    </cfRule>
  </conditionalFormatting>
  <conditionalFormatting sqref="J30:AN30">
    <cfRule type="cellIs" dxfId="3" priority="4" operator="equal">
      <formula>"×"</formula>
    </cfRule>
  </conditionalFormatting>
  <conditionalFormatting sqref="T13:U13">
    <cfRule type="cellIs" dxfId="2" priority="7" operator="greaterThan">
      <formula>7</formula>
    </cfRule>
  </conditionalFormatting>
  <conditionalFormatting sqref="AJ11:AM12">
    <cfRule type="cellIs" dxfId="1" priority="1" operator="equal">
      <formula>0</formula>
    </cfRule>
  </conditionalFormatting>
  <conditionalFormatting sqref="AQ11:AT13 T13:U13">
    <cfRule type="cellIs" dxfId="0" priority="3" operator="equal">
      <formula>0</formula>
    </cfRule>
  </conditionalFormatting>
  <dataValidations count="3">
    <dataValidation type="list" allowBlank="1" showInputMessage="1" showErrorMessage="1" sqref="J28:AN28" xr:uid="{00000000-0002-0000-0300-000000000000}">
      <formula1>$E$12:$E$13</formula1>
    </dataValidation>
    <dataValidation type="list" allowBlank="1" showInputMessage="1" showErrorMessage="1" sqref="J18:AN27" xr:uid="{00000000-0002-0000-0300-000001000000}">
      <formula1>$E$11:$E$12</formula1>
    </dataValidation>
    <dataValidation type="list" allowBlank="1" showInputMessage="1" showErrorMessage="1" sqref="A15" xr:uid="{00000000-0002-0000-0300-000002000000}">
      <formula1>$BO$3:$BO$5</formula1>
    </dataValidation>
  </dataValidations>
  <printOptions horizontalCentered="1"/>
  <pageMargins left="0.39370078740157483" right="0.39370078740157483" top="0.39370078740157483" bottom="0.39370078740157483" header="0.51181102362204722" footer="0.35433070866141736"/>
  <pageSetup paperSize="9" scale="6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月別実績表（途中交代なし）</vt:lpstr>
      <vt:lpstr>（記入例）月別実績表（途中交代なし）</vt:lpstr>
      <vt:lpstr>月別実績表（途中交代あり）</vt:lpstr>
      <vt:lpstr>（記入例）月別実績表（途中交代あり）</vt:lpstr>
      <vt:lpstr>'（記入例）月別実績表（途中交代あり）'!Print_Area</vt:lpstr>
      <vt:lpstr>'（記入例）月別実績表（途中交代なし）'!Print_Area</vt:lpstr>
      <vt:lpstr>'月別実績表（途中交代あり）'!Print_Area</vt:lpstr>
      <vt:lpstr>'月別実績表（途中交代なし）'!Print_Area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沙織</dc:creator>
  <cp:lastModifiedBy>若月　啓満</cp:lastModifiedBy>
  <cp:lastPrinted>2021-04-06T02:19:08Z</cp:lastPrinted>
  <dcterms:created xsi:type="dcterms:W3CDTF">2021-04-06T00:01:44Z</dcterms:created>
  <dcterms:modified xsi:type="dcterms:W3CDTF">2025-04-02T06:48:59Z</dcterms:modified>
</cp:coreProperties>
</file>