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6" yWindow="32767" windowWidth="22800" windowHeight="11100" tabRatio="785" activeTab="1"/>
  </bookViews>
  <sheets>
    <sheet name="参考様式（堆肥） " sheetId="1" r:id="rId1"/>
    <sheet name="参考様式（堆肥） ＿記載例" sheetId="2" r:id="rId2"/>
  </sheets>
  <definedNames>
    <definedName name="_xlnm.Print_Area" localSheetId="0">'参考様式（堆肥） '!$A$1:$AA$44</definedName>
    <definedName name="_xlnm.Print_Area" localSheetId="1">'参考様式（堆肥） ＿記載例'!$A$1:$AA$44</definedName>
  </definedNames>
  <calcPr fullCalcOnLoad="1"/>
</workbook>
</file>

<file path=xl/comments1.xml><?xml version="1.0" encoding="utf-8"?>
<comments xmlns="http://schemas.openxmlformats.org/spreadsheetml/2006/main">
  <authors>
    <author>作成者</author>
  </authors>
  <commentList>
    <comment ref="Q15" authorId="0">
      <text>
        <r>
          <rPr>
            <b/>
            <sz val="12"/>
            <rFont val="ＭＳ Ｐゴシック"/>
            <family val="3"/>
          </rPr>
          <t>同一作物で複数ほ場においての取組を申請している場合、その生産記録番号を記載することで、「2　栽培管理」の記載を省略できます。</t>
        </r>
        <r>
          <rPr>
            <sz val="12"/>
            <rFont val="ＭＳ Ｐゴシック"/>
            <family val="3"/>
          </rPr>
          <t>（「１　堆肥施施用技術」「３農業者団体への提出・保管する書類」については、必ず記載してください）</t>
        </r>
      </text>
    </comment>
  </commentList>
</comments>
</file>

<file path=xl/comments2.xml><?xml version="1.0" encoding="utf-8"?>
<comments xmlns="http://schemas.openxmlformats.org/spreadsheetml/2006/main">
  <authors>
    <author>作成者</author>
  </authors>
  <commentList>
    <comment ref="D17" authorId="0">
      <text>
        <r>
          <rPr>
            <b/>
            <sz val="11"/>
            <rFont val="ＭＳ Ｐゴシック"/>
            <family val="3"/>
          </rPr>
          <t>時期に幅がある場合は、○月○日～○月○日と記入してください。</t>
        </r>
      </text>
    </comment>
    <comment ref="Q15" authorId="0">
      <text>
        <r>
          <rPr>
            <b/>
            <sz val="12"/>
            <rFont val="ＭＳ Ｐゴシック"/>
            <family val="3"/>
          </rPr>
          <t>同一作物で複数ほ場においての取組を申請している場合、その生産記録番号を記載することで、「2　栽培管理」の記載を省略できます。</t>
        </r>
        <r>
          <rPr>
            <sz val="12"/>
            <rFont val="ＭＳ Ｐゴシック"/>
            <family val="3"/>
          </rPr>
          <t>（「１　堆肥施施用技術」「３農業者団体への提出・保管する書類」については、必ず記載してください）</t>
        </r>
      </text>
    </comment>
  </commentList>
</comments>
</file>

<file path=xl/sharedStrings.xml><?xml version="1.0" encoding="utf-8"?>
<sst xmlns="http://schemas.openxmlformats.org/spreadsheetml/2006/main" count="168" uniqueCount="94">
  <si>
    <t>化学肥料
窒素成分
の割合(%)</t>
  </si>
  <si>
    <t>備　考</t>
  </si>
  <si>
    <t xml:space="preserve"> </t>
  </si>
  <si>
    <t>うち化学肥料窒素成分量(kgN/10a)
(A)</t>
  </si>
  <si>
    <t>慣行の5割低減の水準
(成分回数)
(D)</t>
  </si>
  <si>
    <t>化学合成農薬
成 分 回 数
（C）</t>
  </si>
  <si>
    <t>合計</t>
  </si>
  <si>
    <t>（注１）フェロモン剤、生物農薬等カウントしない農薬も含めて記入する。</t>
  </si>
  <si>
    <t>作業名</t>
  </si>
  <si>
    <t>播種</t>
  </si>
  <si>
    <t>定植</t>
  </si>
  <si>
    <t>備考</t>
  </si>
  <si>
    <t>備　　考</t>
  </si>
  <si>
    <t>収穫終了日</t>
  </si>
  <si>
    <t>作物名（５割低減）</t>
  </si>
  <si>
    <t>（１）作業工程</t>
  </si>
  <si>
    <t>合計</t>
  </si>
  <si>
    <t>（注２）（Ａ）の合計 ≦ （Ｂ）の値 となっているか確認すること。</t>
  </si>
  <si>
    <t>１　堆肥施用技術</t>
  </si>
  <si>
    <t>（１）堆肥施用</t>
  </si>
  <si>
    <t>堆肥の名称（種類）</t>
  </si>
  <si>
    <t>C/N比</t>
  </si>
  <si>
    <t>堆肥施用量（kg/10a）</t>
  </si>
  <si>
    <t>堆肥施用時期（年月日）※</t>
  </si>
  <si>
    <t>備考※</t>
  </si>
  <si>
    <t>※主作物（5割低減取組）後の施用の場合は、施用後に栽培する
 作物名を備考欄に記入</t>
  </si>
  <si>
    <t>慣行の5割低減の水準
(kgN/10a)
(B)</t>
  </si>
  <si>
    <t>農 薬 名
(剤型等、商品名)</t>
  </si>
  <si>
    <t>（３）使用農薬</t>
  </si>
  <si>
    <t>※　堆肥を譲り受ける場合はその証拠書類（伝票、取引書類等）、自給堆肥の場合は堆肥原料、その量、堆肥製造期間、堆肥製造場所、製造した堆肥の量等を記載した書類を保管。　</t>
  </si>
  <si>
    <t>□</t>
  </si>
  <si>
    <t>生産記録番号</t>
  </si>
  <si>
    <t>農業者団体の名称</t>
  </si>
  <si>
    <t>農業者名
氏名又は法人名</t>
  </si>
  <si>
    <t>（注２）（Ｃ）の合計 ≦ （Ｄ）の値 となっているか確認すること。</t>
  </si>
  <si>
    <t>（注１） 化学肥料窒素成分を含まない肥料や稲わら秋すき込みも含めて記入する。</t>
  </si>
  <si>
    <t>出荷・販売伝票（10アール未満の取組の場合）</t>
  </si>
  <si>
    <t>□</t>
  </si>
  <si>
    <t>施肥管理計画</t>
  </si>
  <si>
    <t>土壌診断結果書類</t>
  </si>
  <si>
    <t>□　</t>
  </si>
  <si>
    <t>堆肥の購入伝票等(※)</t>
  </si>
  <si>
    <t>堆肥の成分証明書</t>
  </si>
  <si>
    <t>【使用農薬】</t>
  </si>
  <si>
    <t>　</t>
  </si>
  <si>
    <t>資材等の
名 称</t>
  </si>
  <si>
    <t>使用量
(kg/10a)</t>
  </si>
  <si>
    <t>（２）肥料等</t>
  </si>
  <si>
    <t>【使用肥料】（１の堆肥以外）</t>
  </si>
  <si>
    <t>２　栽培管理（５割低減の取組）</t>
  </si>
  <si>
    <t>ほ場番号</t>
  </si>
  <si>
    <t>３　農業者団体への提出・保管する書類</t>
  </si>
  <si>
    <t>（注）農業者団体に提出（原本は農業者保管）する書類名の□に、■または✔を入れる。　　</t>
  </si>
  <si>
    <t>堆肥の原材料のわかる資料</t>
  </si>
  <si>
    <t>実施時期（月日）</t>
  </si>
  <si>
    <t>使用時期
（月日）</t>
  </si>
  <si>
    <t>収穫（終了日）</t>
  </si>
  <si>
    <t>１～１０</t>
  </si>
  <si>
    <t>牛糞もみ殻堆肥</t>
  </si>
  <si>
    <t>水稲</t>
  </si>
  <si>
    <t>稲わら秋すき込み</t>
  </si>
  <si>
    <t>全量</t>
  </si>
  <si>
    <t>ホーネンス培土１号</t>
  </si>
  <si>
    <t>1.3g/箱</t>
  </si>
  <si>
    <t>18箱</t>
  </si>
  <si>
    <t>べんとう肥</t>
  </si>
  <si>
    <t>ケイカル</t>
  </si>
  <si>
    <t>エコ・５－５専用元肥</t>
  </si>
  <si>
    <t>エコ・５－５専用穂肥</t>
  </si>
  <si>
    <t>味好２号</t>
  </si>
  <si>
    <t>温湯種子消毒</t>
  </si>
  <si>
    <t>タフブロック</t>
  </si>
  <si>
    <t>フェルテラ箱粒剤</t>
  </si>
  <si>
    <t>ソルネット１キロ粒剤</t>
  </si>
  <si>
    <t>月光ジャンボ</t>
  </si>
  <si>
    <t>バサグラン粒剤</t>
  </si>
  <si>
    <t>スタークル液剤10</t>
  </si>
  <si>
    <t>生産記録（炭素貯留効果の高い堆肥の水質保全に資する堆肥の施用）</t>
  </si>
  <si>
    <t>ほ場No３のみ</t>
  </si>
  <si>
    <t>年　　　　　月　　　　　日</t>
  </si>
  <si>
    <t>に記載した内容と同じ</t>
  </si>
  <si>
    <t>（該当する場合、□にチェック及び下線に生産記録の番号を記載して、「栽培管理（5割低減の取組）」の記載を省略してください。）</t>
  </si>
  <si>
    <t>　　　年　　　月　　　日</t>
  </si>
  <si>
    <t>注）同一作物で複数ほ場において取組があり、栽培管理の内容が同じ場合　　→→→</t>
  </si>
  <si>
    <t>□　栽培管理が生産記録番号</t>
  </si>
  <si>
    <t>農業者様式６－２</t>
  </si>
  <si>
    <t>環境保全型農業推進協議会</t>
  </si>
  <si>
    <t>柏崎　太郎</t>
  </si>
  <si>
    <t>かしわざき　たろう</t>
  </si>
  <si>
    <t>1
－
4</t>
  </si>
  <si>
    <t>水稲
（コシヒカリ）</t>
  </si>
  <si>
    <t>環境保全型農業推進協議会</t>
  </si>
  <si>
    <t>R6年3月下旬（見込）</t>
  </si>
  <si>
    <t>2.8kg/箱</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</si>
</sst>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0_ "/>
    <numFmt numFmtId="179" formatCode="#,##0_ "/>
    <numFmt numFmtId="180" formatCode="[$-411]ge\.m\.d;@"/>
    <numFmt numFmtId="181" formatCode="0.000;&quot;▲ &quot;0.000"/>
    <numFmt numFmtId="182" formatCode="0.0;&quot;▲ &quot;0.0"/>
    <numFmt numFmtId="183" formatCode="[$-411]ggge&quot;年&quot;m&quot;月&quot;d&quot;日&quot;;@"/>
    <numFmt numFmtId="184" formatCode="m&quot;月&quot;d&quot;日&quot;;@"/>
    <numFmt numFmtId="185" formatCode="#,##0.00_);[Red]\(#,##0.00\)"/>
    <numFmt numFmtId="186" formatCode="0.00_);[Red]\(0.00\)"/>
    <numFmt numFmtId="187" formatCode="0.000_);[Red]\(0.000\)"/>
    <numFmt numFmtId="188" formatCode="m/d;@"/>
    <numFmt numFmtId="189" formatCode="[$]ggge&quot;年&quot;m&quot;月&quot;d&quot;日&quot;;@"/>
    <numFmt numFmtId="190" formatCode="[$-411]gge&quot;年&quot;m&quot;月&quot;d&quot;日&quot;;@"/>
    <numFmt numFmtId="191" formatCode="[$]gge&quot;年&quot;m&quot;月&quot;d&quot;日&quot;;@"/>
  </numFmts>
  <fonts count="83">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ゴシック"/>
      <family val="3"/>
    </font>
    <font>
      <sz val="10"/>
      <name val="ＭＳ Ｐゴシック"/>
      <family val="3"/>
    </font>
    <font>
      <sz val="11"/>
      <name val="ＭＳ Ｐ明朝"/>
      <family val="1"/>
    </font>
    <font>
      <sz val="12"/>
      <name val="ＭＳ Ｐ明朝"/>
      <family val="1"/>
    </font>
    <font>
      <sz val="12"/>
      <name val="ＭＳ ゴシック"/>
      <family val="3"/>
    </font>
    <font>
      <b/>
      <sz val="14"/>
      <name val="ＭＳ Ｐゴシック"/>
      <family val="3"/>
    </font>
    <font>
      <sz val="13"/>
      <name val="ＭＳ Ｐゴシック"/>
      <family val="3"/>
    </font>
    <font>
      <sz val="14"/>
      <name val="ＭＳ Ｐ明朝"/>
      <family val="1"/>
    </font>
    <font>
      <b/>
      <sz val="12"/>
      <name val="ＭＳ Ｐ明朝"/>
      <family val="1"/>
    </font>
    <font>
      <b/>
      <sz val="12"/>
      <name val="ＭＳ Ｐゴシック"/>
      <family val="3"/>
    </font>
    <font>
      <strike/>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10"/>
      <name val="ＭＳ Ｐ明朝"/>
      <family val="1"/>
    </font>
    <font>
      <b/>
      <sz val="14"/>
      <color indexed="8"/>
      <name val="ＭＳ ゴシック"/>
      <family val="3"/>
    </font>
    <font>
      <sz val="14"/>
      <color indexed="8"/>
      <name val="ＭＳ Ｐ明朝"/>
      <family val="1"/>
    </font>
    <font>
      <sz val="12"/>
      <color indexed="8"/>
      <name val="ＭＳ Ｐ明朝"/>
      <family val="1"/>
    </font>
    <font>
      <sz val="11"/>
      <color indexed="8"/>
      <name val="ＭＳ Ｐ明朝"/>
      <family val="1"/>
    </font>
    <font>
      <b/>
      <i/>
      <sz val="12"/>
      <color indexed="10"/>
      <name val="HGS創英角ﾎﾟｯﾌﾟ体"/>
      <family val="3"/>
    </font>
    <font>
      <b/>
      <sz val="11"/>
      <color indexed="10"/>
      <name val="HGS創英角ﾎﾟｯﾌﾟ体"/>
      <family val="3"/>
    </font>
    <font>
      <b/>
      <sz val="12"/>
      <color indexed="10"/>
      <name val="HGS創英角ﾎﾟｯﾌﾟ体"/>
      <family val="3"/>
    </font>
    <font>
      <b/>
      <sz val="14"/>
      <color indexed="10"/>
      <name val="HGS創英角ﾎﾟｯﾌﾟ体"/>
      <family val="3"/>
    </font>
    <font>
      <b/>
      <i/>
      <sz val="11"/>
      <color indexed="10"/>
      <name val="HGS創英角ﾎﾟｯﾌﾟ体"/>
      <family val="3"/>
    </font>
    <font>
      <sz val="14"/>
      <color indexed="8"/>
      <name val="ＭＳ Ｐゴシック"/>
      <family val="3"/>
    </font>
    <font>
      <sz val="13.5"/>
      <color indexed="8"/>
      <name val="ＭＳ Ｐゴシック"/>
      <family val="3"/>
    </font>
    <font>
      <sz val="13.5"/>
      <color indexed="8"/>
      <name val="Calibri"/>
      <family val="2"/>
    </font>
    <font>
      <sz val="13"/>
      <color indexed="8"/>
      <name val="ＭＳ Ｐゴシック"/>
      <family val="3"/>
    </font>
    <font>
      <sz val="14"/>
      <color indexed="8"/>
      <name val="Calibri"/>
      <family val="2"/>
    </font>
    <font>
      <sz val="16"/>
      <color indexed="8"/>
      <name val="ＭＳ Ｐゴシック"/>
      <family val="3"/>
    </font>
    <font>
      <sz val="16"/>
      <color indexed="8"/>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
      <b/>
      <sz val="14"/>
      <color theme="1"/>
      <name val="ＭＳ ゴシック"/>
      <family val="3"/>
    </font>
    <font>
      <sz val="14"/>
      <color theme="1"/>
      <name val="ＭＳ Ｐ明朝"/>
      <family val="1"/>
    </font>
    <font>
      <sz val="12"/>
      <color theme="1"/>
      <name val="ＭＳ Ｐ明朝"/>
      <family val="1"/>
    </font>
    <font>
      <sz val="11"/>
      <color theme="1"/>
      <name val="ＭＳ Ｐ明朝"/>
      <family val="1"/>
    </font>
    <font>
      <b/>
      <i/>
      <sz val="12"/>
      <color rgb="FFFF0000"/>
      <name val="HGS創英角ﾎﾟｯﾌﾟ体"/>
      <family val="3"/>
    </font>
    <font>
      <b/>
      <sz val="11"/>
      <color rgb="FFFF0000"/>
      <name val="HGS創英角ﾎﾟｯﾌﾟ体"/>
      <family val="3"/>
    </font>
    <font>
      <b/>
      <sz val="12"/>
      <color rgb="FFFF0000"/>
      <name val="HGS創英角ﾎﾟｯﾌﾟ体"/>
      <family val="3"/>
    </font>
    <font>
      <b/>
      <sz val="14"/>
      <color rgb="FFFF0000"/>
      <name val="HGS創英角ﾎﾟｯﾌﾟ体"/>
      <family val="3"/>
    </font>
    <font>
      <b/>
      <i/>
      <sz val="11"/>
      <color rgb="FFFF0000"/>
      <name val="HGS創英角ﾎﾟｯﾌﾟ体"/>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style="dashed"/>
      <right style="thin"/>
      <top style="thin"/>
      <bottom style="thin"/>
    </border>
    <border>
      <left style="thin"/>
      <right style="dashed"/>
      <top style="thin"/>
      <bottom style="thin"/>
    </border>
    <border>
      <left style="dashed"/>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style="thin"/>
    </border>
    <border>
      <left>
        <color indexed="63"/>
      </left>
      <right>
        <color indexed="63"/>
      </right>
      <top>
        <color indexed="63"/>
      </top>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style="double"/>
      <bottom style="thin"/>
    </border>
    <border>
      <left>
        <color indexed="63"/>
      </left>
      <right style="dashed"/>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2"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8">
    <xf numFmtId="0" fontId="0" fillId="0" borderId="0" xfId="0" applyAlignment="1">
      <alignment vertical="center"/>
    </xf>
    <xf numFmtId="0" fontId="0" fillId="33" borderId="0" xfId="62" applyFont="1" applyFill="1" applyBorder="1" applyAlignment="1">
      <alignment vertical="center"/>
      <protection/>
    </xf>
    <xf numFmtId="0" fontId="0" fillId="33" borderId="0" xfId="62" applyFont="1" applyFill="1" applyAlignment="1">
      <alignment vertical="center"/>
      <protection/>
    </xf>
    <xf numFmtId="0" fontId="7" fillId="33" borderId="0" xfId="62" applyFont="1" applyFill="1" applyBorder="1" applyAlignment="1">
      <alignment vertical="center"/>
      <protection/>
    </xf>
    <xf numFmtId="0" fontId="6" fillId="33" borderId="0" xfId="62" applyFont="1" applyFill="1" applyAlignment="1">
      <alignment vertical="center"/>
      <protection/>
    </xf>
    <xf numFmtId="0" fontId="8" fillId="33" borderId="0" xfId="62" applyFont="1" applyFill="1" applyAlignment="1">
      <alignment horizontal="left" vertical="center"/>
      <protection/>
    </xf>
    <xf numFmtId="0" fontId="8" fillId="33" borderId="0" xfId="62" applyFont="1" applyFill="1" applyAlignment="1">
      <alignment vertical="center"/>
      <protection/>
    </xf>
    <xf numFmtId="0" fontId="8" fillId="33" borderId="10" xfId="62" applyFont="1" applyFill="1" applyBorder="1" applyAlignment="1">
      <alignment horizontal="left" vertical="center"/>
      <protection/>
    </xf>
    <xf numFmtId="0" fontId="8" fillId="33" borderId="11" xfId="62" applyFont="1" applyFill="1" applyBorder="1" applyAlignment="1">
      <alignment horizontal="center" vertical="center"/>
      <protection/>
    </xf>
    <xf numFmtId="0" fontId="8" fillId="33" borderId="0" xfId="62" applyFont="1" applyFill="1" applyBorder="1" applyAlignment="1">
      <alignment horizontal="center" vertical="center"/>
      <protection/>
    </xf>
    <xf numFmtId="0" fontId="8" fillId="33" borderId="0" xfId="62" applyFont="1" applyFill="1" applyBorder="1" applyAlignment="1">
      <alignment vertical="center"/>
      <protection/>
    </xf>
    <xf numFmtId="0" fontId="9" fillId="33" borderId="0" xfId="62" applyFont="1" applyFill="1" applyAlignment="1">
      <alignment vertical="center"/>
      <protection/>
    </xf>
    <xf numFmtId="0" fontId="71" fillId="33" borderId="0" xfId="62" applyFont="1" applyFill="1" applyAlignment="1">
      <alignment vertical="center"/>
      <protection/>
    </xf>
    <xf numFmtId="0" fontId="8" fillId="33" borderId="12" xfId="62" applyFont="1" applyFill="1" applyBorder="1" applyAlignment="1">
      <alignment horizontal="center" vertical="center"/>
      <protection/>
    </xf>
    <xf numFmtId="0" fontId="8" fillId="33" borderId="0" xfId="62" applyFont="1" applyFill="1" applyAlignment="1">
      <alignment horizontal="center" vertical="center"/>
      <protection/>
    </xf>
    <xf numFmtId="0" fontId="8" fillId="33" borderId="0" xfId="62" applyFont="1" applyFill="1" applyAlignment="1">
      <alignment horizontal="left" vertical="top"/>
      <protection/>
    </xf>
    <xf numFmtId="0" fontId="72" fillId="33" borderId="0" xfId="62" applyFont="1" applyFill="1" applyBorder="1" applyAlignment="1">
      <alignment vertical="center"/>
      <protection/>
    </xf>
    <xf numFmtId="0" fontId="71" fillId="33" borderId="0" xfId="62" applyFont="1" applyFill="1" applyBorder="1" applyAlignment="1">
      <alignment vertical="center"/>
      <protection/>
    </xf>
    <xf numFmtId="0" fontId="6" fillId="33" borderId="13" xfId="62" applyFont="1" applyFill="1" applyBorder="1" applyAlignment="1">
      <alignment vertical="center"/>
      <protection/>
    </xf>
    <xf numFmtId="0" fontId="71" fillId="33" borderId="0" xfId="62" applyFont="1" applyFill="1" applyBorder="1" applyAlignment="1">
      <alignment horizontal="center" vertical="center"/>
      <protection/>
    </xf>
    <xf numFmtId="0" fontId="8" fillId="33" borderId="0" xfId="62" applyFont="1" applyFill="1" applyBorder="1" applyAlignment="1">
      <alignment vertical="center" shrinkToFit="1"/>
      <protection/>
    </xf>
    <xf numFmtId="0" fontId="8" fillId="33" borderId="0" xfId="62" applyFont="1" applyFill="1" applyBorder="1" applyAlignment="1">
      <alignment vertical="center" wrapText="1"/>
      <protection/>
    </xf>
    <xf numFmtId="0" fontId="8" fillId="33" borderId="0" xfId="0" applyFont="1" applyFill="1" applyBorder="1" applyAlignment="1">
      <alignment vertical="center" shrinkToFit="1"/>
    </xf>
    <xf numFmtId="0" fontId="8" fillId="33" borderId="0" xfId="62" applyFont="1" applyFill="1" applyBorder="1" applyAlignment="1">
      <alignment horizontal="center" vertical="center" shrinkToFit="1"/>
      <protection/>
    </xf>
    <xf numFmtId="0" fontId="8" fillId="33" borderId="0" xfId="62" applyFont="1" applyFill="1" applyBorder="1" applyAlignment="1">
      <alignment horizontal="left" vertical="top" wrapText="1" shrinkToFit="1"/>
      <protection/>
    </xf>
    <xf numFmtId="0" fontId="8" fillId="33" borderId="10" xfId="62" applyFont="1" applyFill="1" applyBorder="1" applyAlignment="1">
      <alignment horizontal="left" vertical="top"/>
      <protection/>
    </xf>
    <xf numFmtId="0" fontId="6" fillId="33" borderId="14" xfId="62" applyFont="1" applyFill="1" applyBorder="1" applyAlignment="1">
      <alignment vertical="center"/>
      <protection/>
    </xf>
    <xf numFmtId="0" fontId="6" fillId="33" borderId="15" xfId="62" applyFont="1" applyFill="1" applyBorder="1" applyAlignment="1">
      <alignment vertical="center"/>
      <protection/>
    </xf>
    <xf numFmtId="0" fontId="6" fillId="33" borderId="10" xfId="62" applyFont="1" applyFill="1" applyBorder="1" applyAlignment="1">
      <alignment vertical="center"/>
      <protection/>
    </xf>
    <xf numFmtId="0" fontId="6" fillId="33" borderId="16" xfId="62" applyFont="1" applyFill="1" applyBorder="1" applyAlignment="1">
      <alignment vertical="center"/>
      <protection/>
    </xf>
    <xf numFmtId="0" fontId="6" fillId="33" borderId="11" xfId="62" applyFont="1" applyFill="1" applyBorder="1" applyAlignment="1">
      <alignment vertical="center"/>
      <protection/>
    </xf>
    <xf numFmtId="0" fontId="6" fillId="33" borderId="17" xfId="62" applyFont="1" applyFill="1" applyBorder="1" applyAlignment="1">
      <alignment vertical="center"/>
      <protection/>
    </xf>
    <xf numFmtId="0" fontId="6" fillId="33" borderId="0" xfId="62" applyFont="1" applyFill="1" applyBorder="1" applyAlignment="1">
      <alignment vertical="center"/>
      <protection/>
    </xf>
    <xf numFmtId="0" fontId="6" fillId="33" borderId="16" xfId="62" applyFont="1" applyFill="1" applyBorder="1" applyAlignment="1">
      <alignment horizontal="left" vertical="center" wrapText="1"/>
      <protection/>
    </xf>
    <xf numFmtId="0" fontId="6" fillId="33" borderId="0" xfId="62" applyFont="1" applyFill="1" applyBorder="1" applyAlignment="1">
      <alignment vertical="center" wrapText="1"/>
      <protection/>
    </xf>
    <xf numFmtId="0" fontId="6" fillId="33" borderId="18" xfId="62" applyFont="1" applyFill="1" applyBorder="1" applyAlignment="1">
      <alignment vertical="center"/>
      <protection/>
    </xf>
    <xf numFmtId="0" fontId="6" fillId="33" borderId="19" xfId="62" applyFont="1" applyFill="1" applyBorder="1" applyAlignment="1">
      <alignment horizontal="left" vertical="center" wrapText="1"/>
      <protection/>
    </xf>
    <xf numFmtId="0" fontId="6" fillId="33" borderId="20" xfId="62" applyFont="1" applyFill="1" applyBorder="1" applyAlignment="1">
      <alignment horizontal="left" vertical="center" wrapText="1"/>
      <protection/>
    </xf>
    <xf numFmtId="0" fontId="6" fillId="33" borderId="21" xfId="62" applyFont="1" applyFill="1" applyBorder="1" applyAlignment="1">
      <alignment horizontal="left" vertical="center" wrapText="1"/>
      <protection/>
    </xf>
    <xf numFmtId="0" fontId="6" fillId="33" borderId="0" xfId="62" applyFont="1" applyFill="1" applyBorder="1" applyAlignment="1">
      <alignment horizontal="left" vertical="center" wrapText="1"/>
      <protection/>
    </xf>
    <xf numFmtId="0" fontId="6" fillId="33" borderId="17" xfId="62" applyFont="1" applyFill="1" applyBorder="1" applyAlignment="1">
      <alignment horizontal="left" vertical="center" wrapText="1"/>
      <protection/>
    </xf>
    <xf numFmtId="0" fontId="6" fillId="33" borderId="15" xfId="62" applyFont="1" applyFill="1" applyBorder="1" applyAlignment="1">
      <alignment horizontal="left" vertical="center" wrapText="1"/>
      <protection/>
    </xf>
    <xf numFmtId="0" fontId="6" fillId="33" borderId="0" xfId="62" applyFont="1" applyFill="1" applyAlignment="1">
      <alignment horizontal="left" vertical="center"/>
      <protection/>
    </xf>
    <xf numFmtId="0" fontId="9" fillId="33" borderId="0" xfId="62" applyFont="1" applyFill="1" applyBorder="1" applyAlignment="1">
      <alignment vertical="center"/>
      <protection/>
    </xf>
    <xf numFmtId="0" fontId="6" fillId="33" borderId="0" xfId="62" applyFont="1" applyFill="1" applyBorder="1" applyAlignment="1">
      <alignment horizontal="center" vertical="center"/>
      <protection/>
    </xf>
    <xf numFmtId="0" fontId="10" fillId="33" borderId="0" xfId="62" applyFont="1" applyFill="1" applyBorder="1" applyAlignment="1">
      <alignment horizontal="center" vertical="center"/>
      <protection/>
    </xf>
    <xf numFmtId="0" fontId="10" fillId="33" borderId="0" xfId="62" applyFont="1" applyFill="1" applyAlignment="1">
      <alignment vertical="center"/>
      <protection/>
    </xf>
    <xf numFmtId="0" fontId="10" fillId="33" borderId="0" xfId="62" applyFont="1" applyFill="1" applyBorder="1" applyAlignment="1">
      <alignment vertical="center"/>
      <protection/>
    </xf>
    <xf numFmtId="0" fontId="7" fillId="33" borderId="0" xfId="62" applyFont="1" applyFill="1" applyBorder="1" applyAlignment="1">
      <alignment horizontal="center" vertical="center"/>
      <protection/>
    </xf>
    <xf numFmtId="0" fontId="9" fillId="33" borderId="10" xfId="62" applyFont="1" applyFill="1" applyBorder="1" applyAlignment="1">
      <alignment horizontal="left" vertical="top"/>
      <protection/>
    </xf>
    <xf numFmtId="0" fontId="11" fillId="33" borderId="0" xfId="62" applyFont="1" applyFill="1" applyAlignment="1">
      <alignment horizontal="left" vertical="center"/>
      <protection/>
    </xf>
    <xf numFmtId="0" fontId="9" fillId="33" borderId="0" xfId="62" applyFont="1" applyFill="1" applyAlignment="1">
      <alignment horizontal="center" vertical="center"/>
      <protection/>
    </xf>
    <xf numFmtId="0" fontId="9" fillId="33" borderId="0" xfId="62" applyFont="1" applyFill="1" applyBorder="1" applyAlignment="1">
      <alignment horizontal="left" vertical="center"/>
      <protection/>
    </xf>
    <xf numFmtId="0" fontId="71" fillId="33" borderId="0" xfId="62" applyFont="1" applyFill="1" applyBorder="1" applyAlignment="1">
      <alignment horizontal="left" vertical="center"/>
      <protection/>
    </xf>
    <xf numFmtId="0" fontId="12" fillId="33" borderId="0" xfId="62" applyFont="1" applyFill="1" applyAlignment="1">
      <alignment horizontal="left" vertical="center"/>
      <protection/>
    </xf>
    <xf numFmtId="0" fontId="12" fillId="33" borderId="0" xfId="62" applyFont="1" applyFill="1" applyAlignment="1">
      <alignment vertical="center"/>
      <protection/>
    </xf>
    <xf numFmtId="0" fontId="0" fillId="33" borderId="0" xfId="62" applyFont="1" applyFill="1" applyAlignment="1">
      <alignment horizontal="left" vertical="center"/>
      <protection/>
    </xf>
    <xf numFmtId="0" fontId="9" fillId="33" borderId="0" xfId="62" applyFont="1" applyFill="1" applyBorder="1" applyAlignment="1">
      <alignment horizontal="left" vertical="top"/>
      <protection/>
    </xf>
    <xf numFmtId="0" fontId="9" fillId="33" borderId="0" xfId="62" applyFont="1" applyFill="1" applyBorder="1" applyAlignment="1">
      <alignment horizontal="center" vertical="center"/>
      <protection/>
    </xf>
    <xf numFmtId="0" fontId="9" fillId="33" borderId="0" xfId="62" applyFont="1" applyFill="1" applyBorder="1" applyAlignment="1">
      <alignment horizontal="right" vertical="center"/>
      <protection/>
    </xf>
    <xf numFmtId="0" fontId="9" fillId="33" borderId="0" xfId="62" applyFont="1" applyFill="1" applyAlignment="1">
      <alignment horizontal="left" vertical="top"/>
      <protection/>
    </xf>
    <xf numFmtId="0" fontId="11" fillId="33" borderId="0" xfId="62" applyFont="1" applyFill="1" applyAlignment="1">
      <alignment vertical="center"/>
      <protection/>
    </xf>
    <xf numFmtId="0" fontId="73" fillId="33" borderId="0" xfId="62" applyFont="1" applyFill="1" applyAlignment="1">
      <alignment vertical="center"/>
      <protection/>
    </xf>
    <xf numFmtId="0" fontId="74" fillId="33" borderId="0" xfId="62" applyFont="1" applyFill="1" applyAlignment="1">
      <alignment vertical="center"/>
      <protection/>
    </xf>
    <xf numFmtId="0" fontId="75" fillId="33" borderId="0" xfId="62" applyFont="1" applyFill="1" applyBorder="1" applyAlignment="1">
      <alignment vertical="center"/>
      <protection/>
    </xf>
    <xf numFmtId="0" fontId="75" fillId="33" borderId="0" xfId="62" applyFont="1" applyFill="1" applyAlignment="1">
      <alignment vertical="center"/>
      <protection/>
    </xf>
    <xf numFmtId="0" fontId="76" fillId="33" borderId="0" xfId="62" applyFont="1" applyFill="1" applyBorder="1" applyAlignment="1">
      <alignment vertical="center"/>
      <protection/>
    </xf>
    <xf numFmtId="0" fontId="76" fillId="33" borderId="0" xfId="62" applyFont="1" applyFill="1" applyAlignment="1">
      <alignment vertical="center"/>
      <protection/>
    </xf>
    <xf numFmtId="0" fontId="12" fillId="34" borderId="0" xfId="62" applyFont="1" applyFill="1" applyAlignment="1">
      <alignment horizontal="left" vertical="center"/>
      <protection/>
    </xf>
    <xf numFmtId="0" fontId="12" fillId="34" borderId="0" xfId="62" applyFont="1" applyFill="1" applyAlignment="1">
      <alignment vertical="center"/>
      <protection/>
    </xf>
    <xf numFmtId="0" fontId="12" fillId="34" borderId="0" xfId="62" applyFont="1" applyFill="1" applyBorder="1" applyAlignment="1">
      <alignment vertical="center"/>
      <protection/>
    </xf>
    <xf numFmtId="0" fontId="6" fillId="34" borderId="0" xfId="62" applyFont="1" applyFill="1" applyAlignment="1">
      <alignment vertical="center"/>
      <protection/>
    </xf>
    <xf numFmtId="10" fontId="6" fillId="34" borderId="22" xfId="62" applyNumberFormat="1" applyFont="1" applyFill="1" applyBorder="1" applyAlignment="1">
      <alignment horizontal="right" vertical="center"/>
      <protection/>
    </xf>
    <xf numFmtId="0" fontId="6" fillId="34" borderId="22" xfId="62" applyNumberFormat="1" applyFont="1" applyFill="1" applyBorder="1" applyAlignment="1">
      <alignment horizontal="right" vertical="center"/>
      <protection/>
    </xf>
    <xf numFmtId="181" fontId="6" fillId="34" borderId="23" xfId="62" applyNumberFormat="1" applyFont="1" applyFill="1" applyBorder="1" applyAlignment="1">
      <alignment horizontal="right" vertical="center"/>
      <protection/>
    </xf>
    <xf numFmtId="0" fontId="6" fillId="34" borderId="24" xfId="62" applyNumberFormat="1" applyFont="1" applyFill="1" applyBorder="1" applyAlignment="1">
      <alignment horizontal="right" vertical="center"/>
      <protection/>
    </xf>
    <xf numFmtId="181" fontId="6" fillId="34" borderId="25" xfId="62" applyNumberFormat="1" applyFont="1" applyFill="1" applyBorder="1" applyAlignment="1">
      <alignment horizontal="right" vertical="center"/>
      <protection/>
    </xf>
    <xf numFmtId="182" fontId="6" fillId="34" borderId="26" xfId="62" applyNumberFormat="1" applyFont="1" applyFill="1" applyBorder="1" applyAlignment="1">
      <alignment horizontal="center" vertical="center"/>
      <protection/>
    </xf>
    <xf numFmtId="0" fontId="6" fillId="34" borderId="27" xfId="62" applyFont="1" applyFill="1" applyBorder="1" applyAlignment="1">
      <alignment horizontal="center" vertical="center"/>
      <protection/>
    </xf>
    <xf numFmtId="0" fontId="6" fillId="34" borderId="0" xfId="62" applyFont="1" applyFill="1" applyAlignment="1">
      <alignment horizontal="left" vertical="top"/>
      <protection/>
    </xf>
    <xf numFmtId="0" fontId="6" fillId="34" borderId="0" xfId="62" applyFont="1" applyFill="1" applyAlignment="1">
      <alignment horizontal="left" vertical="center"/>
      <protection/>
    </xf>
    <xf numFmtId="0" fontId="6" fillId="34" borderId="10" xfId="62" applyFont="1" applyFill="1" applyBorder="1" applyAlignment="1">
      <alignment vertical="top"/>
      <protection/>
    </xf>
    <xf numFmtId="0" fontId="6" fillId="34" borderId="10" xfId="62" applyFont="1" applyFill="1" applyBorder="1" applyAlignment="1">
      <alignment vertical="top" wrapText="1"/>
      <protection/>
    </xf>
    <xf numFmtId="0" fontId="10" fillId="34" borderId="0" xfId="62" applyFont="1" applyFill="1" applyAlignment="1">
      <alignment vertical="center"/>
      <protection/>
    </xf>
    <xf numFmtId="0" fontId="15" fillId="34" borderId="0" xfId="62" applyFont="1" applyFill="1" applyAlignment="1">
      <alignment horizontal="left" vertical="center"/>
      <protection/>
    </xf>
    <xf numFmtId="0" fontId="6" fillId="34" borderId="0" xfId="62" applyFont="1" applyFill="1" applyBorder="1" applyAlignment="1">
      <alignment vertical="top"/>
      <protection/>
    </xf>
    <xf numFmtId="0" fontId="6" fillId="34" borderId="0" xfId="62" applyFont="1" applyFill="1" applyBorder="1" applyAlignment="1">
      <alignment vertical="top" wrapText="1"/>
      <protection/>
    </xf>
    <xf numFmtId="0" fontId="8" fillId="34" borderId="0" xfId="62" applyFont="1" applyFill="1" applyAlignment="1">
      <alignment horizontal="left" vertical="top"/>
      <protection/>
    </xf>
    <xf numFmtId="0" fontId="8" fillId="34" borderId="0" xfId="62" applyFont="1" applyFill="1" applyAlignment="1">
      <alignment horizontal="left" vertical="center"/>
      <protection/>
    </xf>
    <xf numFmtId="0" fontId="8" fillId="34" borderId="0" xfId="62" applyFont="1" applyFill="1" applyAlignment="1">
      <alignment vertical="center"/>
      <protection/>
    </xf>
    <xf numFmtId="0" fontId="8" fillId="34" borderId="0" xfId="62" applyFont="1" applyFill="1" applyAlignment="1">
      <alignment horizontal="center" vertical="center"/>
      <protection/>
    </xf>
    <xf numFmtId="0" fontId="13" fillId="34" borderId="0" xfId="62" applyFont="1" applyFill="1" applyAlignment="1">
      <alignment vertical="center"/>
      <protection/>
    </xf>
    <xf numFmtId="0" fontId="13" fillId="34" borderId="0" xfId="62" applyFont="1" applyFill="1" applyAlignment="1">
      <alignment horizontal="center" vertical="center"/>
      <protection/>
    </xf>
    <xf numFmtId="0" fontId="9" fillId="34" borderId="0" xfId="62" applyFont="1" applyFill="1" applyAlignment="1">
      <alignment horizontal="right" vertical="center"/>
      <protection/>
    </xf>
    <xf numFmtId="0" fontId="9" fillId="34" borderId="0" xfId="62" applyFont="1" applyFill="1" applyAlignment="1">
      <alignment vertical="center"/>
      <protection/>
    </xf>
    <xf numFmtId="0" fontId="9" fillId="34" borderId="0" xfId="62" applyFont="1" applyFill="1" applyAlignment="1">
      <alignment horizontal="center" vertical="center"/>
      <protection/>
    </xf>
    <xf numFmtId="0" fontId="9" fillId="34" borderId="0" xfId="62" applyFont="1" applyFill="1" applyAlignment="1">
      <alignment horizontal="left" vertical="center"/>
      <protection/>
    </xf>
    <xf numFmtId="0" fontId="16" fillId="34" borderId="0" xfId="62" applyFont="1" applyFill="1" applyAlignment="1">
      <alignment vertical="center"/>
      <protection/>
    </xf>
    <xf numFmtId="0" fontId="9" fillId="34" borderId="0" xfId="62" applyFont="1" applyFill="1" applyBorder="1" applyAlignment="1">
      <alignment horizontal="center" vertical="center"/>
      <protection/>
    </xf>
    <xf numFmtId="0" fontId="9" fillId="34" borderId="0" xfId="62" applyFont="1" applyFill="1" applyBorder="1" applyAlignment="1">
      <alignment vertical="center"/>
      <protection/>
    </xf>
    <xf numFmtId="0" fontId="9" fillId="34" borderId="0" xfId="62" applyFont="1" applyFill="1" applyBorder="1" applyAlignment="1">
      <alignment horizontal="center" vertical="center"/>
      <protection/>
    </xf>
    <xf numFmtId="0" fontId="9" fillId="0" borderId="0" xfId="62" applyFont="1" applyFill="1" applyAlignment="1">
      <alignment vertical="center"/>
      <protection/>
    </xf>
    <xf numFmtId="0" fontId="77" fillId="33" borderId="19" xfId="62" applyFont="1" applyFill="1" applyBorder="1" applyAlignment="1">
      <alignment horizontal="left" vertical="center"/>
      <protection/>
    </xf>
    <xf numFmtId="0" fontId="77" fillId="33" borderId="20" xfId="62" applyFont="1" applyFill="1" applyBorder="1" applyAlignment="1">
      <alignment horizontal="left" vertical="center" wrapText="1"/>
      <protection/>
    </xf>
    <xf numFmtId="0" fontId="78" fillId="33" borderId="0" xfId="62" applyFont="1" applyFill="1" applyAlignment="1">
      <alignment horizontal="center" vertical="center"/>
      <protection/>
    </xf>
    <xf numFmtId="0" fontId="78" fillId="33" borderId="12" xfId="62" applyFont="1" applyFill="1" applyBorder="1" applyAlignment="1">
      <alignment vertical="center"/>
      <protection/>
    </xf>
    <xf numFmtId="10" fontId="79" fillId="34" borderId="22" xfId="62" applyNumberFormat="1" applyFont="1" applyFill="1" applyBorder="1" applyAlignment="1">
      <alignment horizontal="right" vertical="center"/>
      <protection/>
    </xf>
    <xf numFmtId="181" fontId="79" fillId="34" borderId="23" xfId="62" applyNumberFormat="1" applyFont="1" applyFill="1" applyBorder="1" applyAlignment="1">
      <alignment horizontal="right" vertical="center"/>
      <protection/>
    </xf>
    <xf numFmtId="0" fontId="79" fillId="34" borderId="24" xfId="62" applyNumberFormat="1" applyFont="1" applyFill="1" applyBorder="1" applyAlignment="1">
      <alignment horizontal="right" vertical="center"/>
      <protection/>
    </xf>
    <xf numFmtId="181" fontId="79" fillId="34" borderId="25" xfId="62" applyNumberFormat="1" applyFont="1" applyFill="1" applyBorder="1" applyAlignment="1">
      <alignment horizontal="right" vertical="center"/>
      <protection/>
    </xf>
    <xf numFmtId="182" fontId="79" fillId="34" borderId="26" xfId="62" applyNumberFormat="1" applyFont="1" applyFill="1" applyBorder="1" applyAlignment="1">
      <alignment horizontal="center" vertical="center"/>
      <protection/>
    </xf>
    <xf numFmtId="10" fontId="77" fillId="0" borderId="22" xfId="62" applyNumberFormat="1" applyFont="1" applyFill="1" applyBorder="1" applyAlignment="1">
      <alignment horizontal="right" vertical="center"/>
      <protection/>
    </xf>
    <xf numFmtId="0" fontId="77" fillId="0" borderId="22" xfId="62" applyNumberFormat="1" applyFont="1" applyFill="1" applyBorder="1" applyAlignment="1">
      <alignment horizontal="right" vertical="center" indent="1"/>
      <protection/>
    </xf>
    <xf numFmtId="181" fontId="77" fillId="0" borderId="23" xfId="62" applyNumberFormat="1" applyFont="1" applyFill="1" applyBorder="1" applyAlignment="1">
      <alignment horizontal="right" vertical="center"/>
      <protection/>
    </xf>
    <xf numFmtId="0" fontId="77" fillId="0" borderId="22" xfId="62" applyFont="1" applyFill="1" applyBorder="1" applyAlignment="1">
      <alignment horizontal="left" vertical="center"/>
      <protection/>
    </xf>
    <xf numFmtId="0" fontId="77" fillId="0" borderId="28" xfId="62" applyFont="1" applyFill="1" applyBorder="1" applyAlignment="1">
      <alignment horizontal="left" vertical="center"/>
      <protection/>
    </xf>
    <xf numFmtId="0" fontId="79" fillId="34" borderId="27" xfId="62" applyFont="1" applyFill="1" applyBorder="1" applyAlignment="1">
      <alignment horizontal="center" vertical="center"/>
      <protection/>
    </xf>
    <xf numFmtId="0" fontId="9" fillId="34" borderId="12" xfId="62" applyFont="1" applyFill="1" applyBorder="1" applyAlignment="1">
      <alignment horizontal="center" vertical="center"/>
      <protection/>
    </xf>
    <xf numFmtId="0" fontId="9" fillId="33" borderId="12" xfId="62" applyFont="1" applyFill="1" applyBorder="1" applyAlignment="1">
      <alignment vertical="center"/>
      <protection/>
    </xf>
    <xf numFmtId="0" fontId="9" fillId="0" borderId="0" xfId="62" applyFont="1" applyFill="1" applyAlignment="1">
      <alignment horizontal="center" vertical="center"/>
      <protection/>
    </xf>
    <xf numFmtId="0" fontId="8" fillId="33" borderId="0" xfId="62" applyFont="1" applyFill="1" applyBorder="1" applyAlignment="1">
      <alignment horizontal="left" vertical="center"/>
      <protection/>
    </xf>
    <xf numFmtId="0" fontId="8" fillId="33" borderId="0" xfId="62" applyFont="1" applyFill="1" applyBorder="1" applyAlignment="1">
      <alignment horizontal="left" vertical="top"/>
      <protection/>
    </xf>
    <xf numFmtId="0" fontId="11" fillId="0" borderId="0" xfId="62" applyFont="1" applyFill="1" applyAlignment="1">
      <alignment vertical="center"/>
      <protection/>
    </xf>
    <xf numFmtId="0" fontId="9" fillId="0" borderId="0" xfId="62" applyFont="1" applyFill="1" applyAlignment="1">
      <alignment horizontal="right" vertical="center"/>
      <protection/>
    </xf>
    <xf numFmtId="0" fontId="9" fillId="0" borderId="0" xfId="62" applyFont="1" applyFill="1" applyBorder="1" applyAlignment="1">
      <alignment horizontal="center" vertical="center"/>
      <protection/>
    </xf>
    <xf numFmtId="0" fontId="8" fillId="0" borderId="0" xfId="62" applyFont="1" applyFill="1" applyAlignment="1">
      <alignment vertical="center"/>
      <protection/>
    </xf>
    <xf numFmtId="0" fontId="9" fillId="0" borderId="0" xfId="62" applyFont="1" applyFill="1" applyBorder="1" applyAlignment="1">
      <alignment horizontal="center" vertical="center" wrapText="1"/>
      <protection/>
    </xf>
    <xf numFmtId="0" fontId="9" fillId="0" borderId="0" xfId="0" applyFont="1" applyFill="1" applyBorder="1" applyAlignment="1">
      <alignment vertical="center" shrinkToFit="1"/>
    </xf>
    <xf numFmtId="0" fontId="9" fillId="0" borderId="0" xfId="62" applyFont="1" applyFill="1" applyBorder="1" applyAlignment="1">
      <alignment horizontal="right" vertical="center" wrapText="1"/>
      <protection/>
    </xf>
    <xf numFmtId="0" fontId="9" fillId="0" borderId="29" xfId="62" applyFont="1" applyFill="1" applyBorder="1" applyAlignment="1">
      <alignment horizontal="center" vertical="center"/>
      <protection/>
    </xf>
    <xf numFmtId="0" fontId="9" fillId="0" borderId="0" xfId="62" applyFont="1" applyFill="1" applyBorder="1" applyAlignment="1">
      <alignment vertical="center"/>
      <protection/>
    </xf>
    <xf numFmtId="0" fontId="6" fillId="0" borderId="0" xfId="62" applyFont="1" applyFill="1" applyAlignment="1">
      <alignment vertical="center"/>
      <protection/>
    </xf>
    <xf numFmtId="0" fontId="8" fillId="0" borderId="0" xfId="62" applyFont="1" applyFill="1" applyAlignment="1">
      <alignment horizontal="center" vertical="center"/>
      <protection/>
    </xf>
    <xf numFmtId="0" fontId="0" fillId="0" borderId="0" xfId="62" applyFont="1" applyFill="1" applyAlignment="1">
      <alignment vertical="center"/>
      <protection/>
    </xf>
    <xf numFmtId="0" fontId="9" fillId="0" borderId="0" xfId="62" applyFont="1" applyFill="1" applyAlignment="1">
      <alignment horizontal="center" vertical="center" shrinkToFit="1"/>
      <protection/>
    </xf>
    <xf numFmtId="0" fontId="6" fillId="34" borderId="30" xfId="62" applyFont="1" applyFill="1" applyBorder="1" applyAlignment="1">
      <alignment horizontal="left" vertical="center"/>
      <protection/>
    </xf>
    <xf numFmtId="0" fontId="6" fillId="34" borderId="31" xfId="62" applyFont="1" applyFill="1" applyBorder="1" applyAlignment="1">
      <alignment horizontal="left" vertical="center"/>
      <protection/>
    </xf>
    <xf numFmtId="0" fontId="6" fillId="34" borderId="32" xfId="62" applyFont="1" applyFill="1" applyBorder="1" applyAlignment="1">
      <alignment horizontal="left" vertical="center"/>
      <protection/>
    </xf>
    <xf numFmtId="180" fontId="6" fillId="34" borderId="30" xfId="62" applyNumberFormat="1" applyFont="1" applyFill="1" applyBorder="1" applyAlignment="1">
      <alignment horizontal="center" vertical="center"/>
      <protection/>
    </xf>
    <xf numFmtId="180" fontId="6" fillId="34" borderId="32" xfId="62" applyNumberFormat="1" applyFont="1" applyFill="1" applyBorder="1" applyAlignment="1">
      <alignment horizontal="center" vertical="center"/>
      <protection/>
    </xf>
    <xf numFmtId="0" fontId="6" fillId="34" borderId="22" xfId="62" applyFont="1" applyFill="1" applyBorder="1" applyAlignment="1">
      <alignment horizontal="left" vertical="center"/>
      <protection/>
    </xf>
    <xf numFmtId="0" fontId="6" fillId="34" borderId="33" xfId="62" applyFont="1" applyFill="1" applyBorder="1" applyAlignment="1">
      <alignment horizontal="left" vertical="center"/>
      <protection/>
    </xf>
    <xf numFmtId="0" fontId="6" fillId="34" borderId="28" xfId="62" applyFont="1" applyFill="1" applyBorder="1" applyAlignment="1">
      <alignment horizontal="left" vertical="center"/>
      <protection/>
    </xf>
    <xf numFmtId="0" fontId="8" fillId="34" borderId="22" xfId="62" applyFont="1" applyFill="1" applyBorder="1" applyAlignment="1">
      <alignment horizontal="center" vertical="center"/>
      <protection/>
    </xf>
    <xf numFmtId="0" fontId="8" fillId="34" borderId="33" xfId="62" applyFont="1" applyFill="1" applyBorder="1" applyAlignment="1">
      <alignment horizontal="center" vertical="center"/>
      <protection/>
    </xf>
    <xf numFmtId="0" fontId="8" fillId="34" borderId="28" xfId="62" applyFont="1" applyFill="1" applyBorder="1" applyAlignment="1">
      <alignment horizontal="center" vertical="center"/>
      <protection/>
    </xf>
    <xf numFmtId="180" fontId="6" fillId="34" borderId="31" xfId="62" applyNumberFormat="1" applyFont="1" applyFill="1" applyBorder="1" applyAlignment="1">
      <alignment horizontal="center" vertical="center"/>
      <protection/>
    </xf>
    <xf numFmtId="180" fontId="6" fillId="34" borderId="22" xfId="62" applyNumberFormat="1" applyFont="1" applyFill="1" applyBorder="1" applyAlignment="1">
      <alignment horizontal="center" vertical="center"/>
      <protection/>
    </xf>
    <xf numFmtId="180" fontId="6" fillId="34" borderId="33" xfId="62" applyNumberFormat="1" applyFont="1" applyFill="1" applyBorder="1" applyAlignment="1">
      <alignment horizontal="center" vertical="center"/>
      <protection/>
    </xf>
    <xf numFmtId="180" fontId="6" fillId="34" borderId="28" xfId="62" applyNumberFormat="1" applyFont="1" applyFill="1" applyBorder="1" applyAlignment="1">
      <alignment horizontal="center" vertical="center"/>
      <protection/>
    </xf>
    <xf numFmtId="38" fontId="6" fillId="34" borderId="30" xfId="49" applyFont="1" applyFill="1" applyBorder="1" applyAlignment="1">
      <alignment horizontal="right" vertical="center" indent="1"/>
    </xf>
    <xf numFmtId="38" fontId="6" fillId="34" borderId="32" xfId="49" applyFont="1" applyFill="1" applyBorder="1" applyAlignment="1">
      <alignment horizontal="right" vertical="center" indent="1"/>
    </xf>
    <xf numFmtId="38" fontId="6" fillId="34" borderId="22" xfId="49" applyFont="1" applyFill="1" applyBorder="1" applyAlignment="1">
      <alignment horizontal="right" vertical="center" indent="1"/>
    </xf>
    <xf numFmtId="38" fontId="6" fillId="34" borderId="28" xfId="49" applyFont="1" applyFill="1" applyBorder="1" applyAlignment="1">
      <alignment horizontal="right" vertical="center" indent="1"/>
    </xf>
    <xf numFmtId="0" fontId="6" fillId="34" borderId="27" xfId="62" applyFont="1" applyFill="1" applyBorder="1" applyAlignment="1">
      <alignment horizontal="center" vertical="center"/>
      <protection/>
    </xf>
    <xf numFmtId="0" fontId="6" fillId="34" borderId="34" xfId="62" applyFont="1" applyFill="1" applyBorder="1" applyAlignment="1">
      <alignment horizontal="center" vertical="center"/>
      <protection/>
    </xf>
    <xf numFmtId="0" fontId="6" fillId="34" borderId="35" xfId="62" applyFont="1" applyFill="1" applyBorder="1" applyAlignment="1">
      <alignment horizontal="center" vertical="center"/>
      <protection/>
    </xf>
    <xf numFmtId="0" fontId="6" fillId="34" borderId="36" xfId="62" applyFont="1" applyFill="1" applyBorder="1" applyAlignment="1">
      <alignment horizontal="center" vertical="center"/>
      <protection/>
    </xf>
    <xf numFmtId="38" fontId="6" fillId="34" borderId="27" xfId="49" applyFont="1" applyFill="1" applyBorder="1" applyAlignment="1">
      <alignment horizontal="right" vertical="center" indent="1"/>
    </xf>
    <xf numFmtId="38" fontId="6" fillId="34" borderId="36" xfId="49" applyFont="1" applyFill="1" applyBorder="1" applyAlignment="1">
      <alignment horizontal="right" vertical="center" indent="1"/>
    </xf>
    <xf numFmtId="0" fontId="6" fillId="34" borderId="37" xfId="62" applyFont="1" applyFill="1" applyBorder="1" applyAlignment="1">
      <alignment horizontal="center" vertical="center"/>
      <protection/>
    </xf>
    <xf numFmtId="0" fontId="6" fillId="34" borderId="38" xfId="62" applyFont="1" applyFill="1" applyBorder="1" applyAlignment="1">
      <alignment horizontal="center" vertical="center"/>
      <protection/>
    </xf>
    <xf numFmtId="0" fontId="6" fillId="34" borderId="39" xfId="62" applyFont="1" applyFill="1" applyBorder="1" applyAlignment="1">
      <alignment horizontal="center" vertical="center"/>
      <protection/>
    </xf>
    <xf numFmtId="0" fontId="6" fillId="34" borderId="40" xfId="62" applyFont="1" applyFill="1" applyBorder="1" applyAlignment="1">
      <alignment horizontal="center" vertical="center" wrapText="1"/>
      <protection/>
    </xf>
    <xf numFmtId="0" fontId="6" fillId="34" borderId="41" xfId="62" applyFont="1" applyFill="1" applyBorder="1" applyAlignment="1">
      <alignment horizontal="center" vertical="center" wrapText="1"/>
      <protection/>
    </xf>
    <xf numFmtId="0" fontId="6" fillId="34" borderId="42" xfId="62" applyFont="1" applyFill="1" applyBorder="1" applyAlignment="1">
      <alignment horizontal="center" vertical="center" wrapText="1"/>
      <protection/>
    </xf>
    <xf numFmtId="0" fontId="6" fillId="34" borderId="40" xfId="62" applyFont="1" applyFill="1" applyBorder="1" applyAlignment="1">
      <alignment horizontal="center" vertical="center"/>
      <protection/>
    </xf>
    <xf numFmtId="0" fontId="6" fillId="34" borderId="41" xfId="62" applyFont="1" applyFill="1" applyBorder="1" applyAlignment="1">
      <alignment horizontal="center" vertical="center"/>
      <protection/>
    </xf>
    <xf numFmtId="0" fontId="6" fillId="34" borderId="42" xfId="62" applyFont="1" applyFill="1" applyBorder="1" applyAlignment="1">
      <alignment horizontal="center" vertical="center"/>
      <protection/>
    </xf>
    <xf numFmtId="0" fontId="6" fillId="34" borderId="13" xfId="62" applyFont="1" applyFill="1" applyBorder="1" applyAlignment="1">
      <alignment horizontal="center" vertical="center" wrapText="1"/>
      <protection/>
    </xf>
    <xf numFmtId="0" fontId="6" fillId="34" borderId="18" xfId="62" applyFont="1" applyFill="1" applyBorder="1" applyAlignment="1">
      <alignment horizontal="center" vertical="center" wrapText="1"/>
      <protection/>
    </xf>
    <xf numFmtId="0" fontId="6" fillId="34" borderId="11" xfId="62" applyFont="1" applyFill="1" applyBorder="1" applyAlignment="1">
      <alignment horizontal="center" vertical="center" wrapText="1"/>
      <protection/>
    </xf>
    <xf numFmtId="0" fontId="6" fillId="34" borderId="17" xfId="62" applyFont="1" applyFill="1" applyBorder="1" applyAlignment="1">
      <alignment horizontal="center" vertical="center" wrapText="1"/>
      <protection/>
    </xf>
    <xf numFmtId="0" fontId="6" fillId="34" borderId="14" xfId="62" applyFont="1" applyFill="1" applyBorder="1" applyAlignment="1">
      <alignment horizontal="center" vertical="center" wrapText="1"/>
      <protection/>
    </xf>
    <xf numFmtId="0" fontId="6" fillId="34" borderId="15" xfId="62" applyFont="1" applyFill="1" applyBorder="1" applyAlignment="1">
      <alignment horizontal="center" vertical="center" wrapText="1"/>
      <protection/>
    </xf>
    <xf numFmtId="0" fontId="6" fillId="34" borderId="43" xfId="62" applyFont="1" applyFill="1" applyBorder="1" applyAlignment="1">
      <alignment horizontal="center" vertical="center" wrapText="1"/>
      <protection/>
    </xf>
    <xf numFmtId="0" fontId="6" fillId="34" borderId="44" xfId="62" applyFont="1" applyFill="1" applyBorder="1" applyAlignment="1">
      <alignment horizontal="center" vertical="center" wrapText="1"/>
      <protection/>
    </xf>
    <xf numFmtId="0" fontId="6" fillId="34" borderId="45" xfId="62" applyFont="1" applyFill="1" applyBorder="1" applyAlignment="1">
      <alignment horizontal="center" vertical="center" wrapText="1"/>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16" xfId="62" applyFont="1" applyFill="1" applyBorder="1" applyAlignment="1">
      <alignment horizontal="center" vertical="center" wrapText="1"/>
      <protection/>
    </xf>
    <xf numFmtId="0" fontId="9" fillId="34" borderId="22" xfId="62" applyFont="1" applyFill="1" applyBorder="1" applyAlignment="1">
      <alignment horizontal="center" vertical="center"/>
      <protection/>
    </xf>
    <xf numFmtId="0" fontId="9" fillId="34" borderId="28" xfId="62" applyFont="1" applyFill="1" applyBorder="1" applyAlignment="1">
      <alignment horizontal="center" vertical="center"/>
      <protection/>
    </xf>
    <xf numFmtId="183" fontId="9" fillId="33" borderId="22" xfId="62" applyNumberFormat="1" applyFont="1" applyFill="1" applyBorder="1" applyAlignment="1" quotePrefix="1">
      <alignment horizontal="center" vertical="center" shrinkToFit="1"/>
      <protection/>
    </xf>
    <xf numFmtId="183" fontId="9" fillId="33" borderId="33" xfId="62" applyNumberFormat="1" applyFont="1" applyFill="1" applyBorder="1" applyAlignment="1" quotePrefix="1">
      <alignment horizontal="center" vertical="center" shrinkToFit="1"/>
      <protection/>
    </xf>
    <xf numFmtId="183" fontId="9" fillId="33" borderId="28" xfId="62" applyNumberFormat="1" applyFont="1" applyFill="1" applyBorder="1" applyAlignment="1" quotePrefix="1">
      <alignment horizontal="center" vertical="center" shrinkToFit="1"/>
      <protection/>
    </xf>
    <xf numFmtId="0" fontId="6" fillId="33" borderId="22" xfId="62" applyFont="1" applyFill="1" applyBorder="1" applyAlignment="1">
      <alignment horizontal="center" vertical="center"/>
      <protection/>
    </xf>
    <xf numFmtId="0" fontId="6" fillId="33" borderId="33" xfId="62" applyFont="1" applyFill="1" applyBorder="1" applyAlignment="1">
      <alignment horizontal="center" vertical="center"/>
      <protection/>
    </xf>
    <xf numFmtId="0" fontId="6" fillId="33" borderId="28" xfId="62" applyFont="1" applyFill="1" applyBorder="1" applyAlignment="1">
      <alignment horizontal="center" vertical="center"/>
      <protection/>
    </xf>
    <xf numFmtId="0" fontId="9" fillId="34" borderId="33" xfId="62" applyFont="1" applyFill="1" applyBorder="1" applyAlignment="1">
      <alignment horizontal="center" vertical="center"/>
      <protection/>
    </xf>
    <xf numFmtId="0" fontId="8" fillId="33" borderId="22" xfId="62" applyFont="1" applyFill="1" applyBorder="1" applyAlignment="1">
      <alignment horizontal="left" vertical="center"/>
      <protection/>
    </xf>
    <xf numFmtId="0" fontId="8" fillId="33" borderId="33" xfId="62" applyFont="1" applyFill="1" applyBorder="1" applyAlignment="1">
      <alignment horizontal="left" vertical="center"/>
      <protection/>
    </xf>
    <xf numFmtId="0" fontId="8" fillId="33" borderId="28" xfId="62" applyFont="1" applyFill="1" applyBorder="1" applyAlignment="1">
      <alignment horizontal="left" vertical="center"/>
      <protection/>
    </xf>
    <xf numFmtId="0" fontId="6" fillId="33" borderId="46" xfId="62" applyFont="1" applyFill="1" applyBorder="1" applyAlignment="1">
      <alignment horizontal="left" vertical="center" wrapText="1"/>
      <protection/>
    </xf>
    <xf numFmtId="0" fontId="6" fillId="33" borderId="47" xfId="62" applyFont="1" applyFill="1" applyBorder="1" applyAlignment="1">
      <alignment horizontal="left" vertical="center" wrapText="1"/>
      <protection/>
    </xf>
    <xf numFmtId="0" fontId="6" fillId="33" borderId="14" xfId="62" applyFont="1" applyFill="1" applyBorder="1" applyAlignment="1">
      <alignment horizontal="left" vertical="center" wrapText="1"/>
      <protection/>
    </xf>
    <xf numFmtId="0" fontId="6" fillId="33" borderId="16" xfId="62" applyFont="1" applyFill="1" applyBorder="1" applyAlignment="1">
      <alignment horizontal="left" vertical="center" wrapText="1"/>
      <protection/>
    </xf>
    <xf numFmtId="0" fontId="6" fillId="33" borderId="13" xfId="62" applyFont="1" applyFill="1" applyBorder="1" applyAlignment="1">
      <alignment horizontal="left" vertical="center"/>
      <protection/>
    </xf>
    <xf numFmtId="0" fontId="6" fillId="33" borderId="18" xfId="62" applyFont="1" applyFill="1" applyBorder="1" applyAlignment="1">
      <alignment horizontal="left" vertical="center"/>
      <protection/>
    </xf>
    <xf numFmtId="0" fontId="6" fillId="33" borderId="11" xfId="62" applyFont="1" applyFill="1" applyBorder="1" applyAlignment="1">
      <alignment horizontal="left" vertical="center"/>
      <protection/>
    </xf>
    <xf numFmtId="0" fontId="6" fillId="33" borderId="17" xfId="62" applyFont="1" applyFill="1" applyBorder="1" applyAlignment="1">
      <alignment horizontal="left" vertical="center"/>
      <protection/>
    </xf>
    <xf numFmtId="0" fontId="6" fillId="33" borderId="14" xfId="62" applyFont="1" applyFill="1" applyBorder="1" applyAlignment="1">
      <alignment horizontal="left" vertical="center"/>
      <protection/>
    </xf>
    <xf numFmtId="0" fontId="6" fillId="33" borderId="15" xfId="62" applyFont="1" applyFill="1" applyBorder="1" applyAlignment="1">
      <alignment horizontal="left" vertical="center"/>
      <protection/>
    </xf>
    <xf numFmtId="0" fontId="6" fillId="34" borderId="13" xfId="62" applyFont="1" applyFill="1" applyBorder="1" applyAlignment="1">
      <alignment horizontal="center" vertical="center"/>
      <protection/>
    </xf>
    <xf numFmtId="0" fontId="6" fillId="34" borderId="10" xfId="62" applyFont="1" applyFill="1" applyBorder="1" applyAlignment="1">
      <alignment horizontal="center" vertical="center"/>
      <protection/>
    </xf>
    <xf numFmtId="0" fontId="6" fillId="34" borderId="18" xfId="62" applyFont="1" applyFill="1" applyBorder="1" applyAlignment="1">
      <alignment horizontal="center" vertical="center"/>
      <protection/>
    </xf>
    <xf numFmtId="0" fontId="6" fillId="34" borderId="11" xfId="62" applyFont="1" applyFill="1" applyBorder="1" applyAlignment="1">
      <alignment horizontal="center" vertical="center"/>
      <protection/>
    </xf>
    <xf numFmtId="0" fontId="6" fillId="34" borderId="0" xfId="62" applyFont="1" applyFill="1" applyBorder="1" applyAlignment="1">
      <alignment horizontal="center" vertical="center"/>
      <protection/>
    </xf>
    <xf numFmtId="0" fontId="6" fillId="34" borderId="17" xfId="62" applyFont="1" applyFill="1" applyBorder="1" applyAlignment="1">
      <alignment horizontal="center" vertical="center"/>
      <protection/>
    </xf>
    <xf numFmtId="0" fontId="6" fillId="34" borderId="14" xfId="62" applyFont="1" applyFill="1" applyBorder="1" applyAlignment="1">
      <alignment horizontal="center" vertical="center"/>
      <protection/>
    </xf>
    <xf numFmtId="0" fontId="6" fillId="34" borderId="16" xfId="62" applyFont="1" applyFill="1" applyBorder="1" applyAlignment="1">
      <alignment horizontal="center" vertical="center"/>
      <protection/>
    </xf>
    <xf numFmtId="0" fontId="6" fillId="34" borderId="15" xfId="62" applyFont="1" applyFill="1" applyBorder="1" applyAlignment="1">
      <alignment horizontal="center" vertical="center"/>
      <protection/>
    </xf>
    <xf numFmtId="0" fontId="72" fillId="34" borderId="10" xfId="62" applyFont="1" applyFill="1" applyBorder="1" applyAlignment="1">
      <alignment horizontal="left" vertical="top"/>
      <protection/>
    </xf>
    <xf numFmtId="0" fontId="72" fillId="34" borderId="0" xfId="62" applyFont="1" applyFill="1" applyBorder="1" applyAlignment="1">
      <alignment horizontal="left" vertical="top"/>
      <protection/>
    </xf>
    <xf numFmtId="0" fontId="6" fillId="34" borderId="48" xfId="62" applyFont="1" applyFill="1" applyBorder="1" applyAlignment="1">
      <alignment horizontal="center" vertical="center" wrapText="1"/>
      <protection/>
    </xf>
    <xf numFmtId="0" fontId="6" fillId="34" borderId="49" xfId="62" applyFont="1" applyFill="1" applyBorder="1" applyAlignment="1">
      <alignment horizontal="center" vertical="center" wrapText="1"/>
      <protection/>
    </xf>
    <xf numFmtId="0" fontId="6" fillId="34" borderId="50" xfId="62" applyFont="1" applyFill="1" applyBorder="1" applyAlignment="1">
      <alignment horizontal="center" vertical="center" wrapText="1"/>
      <protection/>
    </xf>
    <xf numFmtId="0" fontId="6" fillId="34" borderId="51" xfId="62" applyFont="1" applyFill="1" applyBorder="1" applyAlignment="1">
      <alignment horizontal="center" vertical="center" wrapText="1"/>
      <protection/>
    </xf>
    <xf numFmtId="0" fontId="6" fillId="34" borderId="52" xfId="62" applyFont="1" applyFill="1" applyBorder="1" applyAlignment="1">
      <alignment horizontal="center" vertical="center" wrapText="1"/>
      <protection/>
    </xf>
    <xf numFmtId="0" fontId="6" fillId="34" borderId="53" xfId="62" applyFont="1" applyFill="1" applyBorder="1" applyAlignment="1">
      <alignment horizontal="center" vertical="center" wrapText="1"/>
      <protection/>
    </xf>
    <xf numFmtId="0" fontId="14" fillId="34" borderId="10" xfId="62" applyFont="1" applyFill="1" applyBorder="1" applyAlignment="1">
      <alignment horizontal="left" vertical="center" wrapText="1"/>
      <protection/>
    </xf>
    <xf numFmtId="0" fontId="14" fillId="34" borderId="0" xfId="62" applyFont="1" applyFill="1" applyBorder="1" applyAlignment="1">
      <alignment horizontal="left" vertical="center" wrapText="1"/>
      <protection/>
    </xf>
    <xf numFmtId="0" fontId="13" fillId="33" borderId="13" xfId="62" applyFont="1" applyFill="1" applyBorder="1" applyAlignment="1">
      <alignment horizontal="center" vertical="center"/>
      <protection/>
    </xf>
    <xf numFmtId="0" fontId="13" fillId="33" borderId="18" xfId="62" applyFont="1" applyFill="1" applyBorder="1" applyAlignment="1">
      <alignment horizontal="center" vertical="center"/>
      <protection/>
    </xf>
    <xf numFmtId="0" fontId="13" fillId="33" borderId="11" xfId="62" applyFont="1" applyFill="1" applyBorder="1" applyAlignment="1">
      <alignment horizontal="center" vertical="center"/>
      <protection/>
    </xf>
    <xf numFmtId="0" fontId="13" fillId="33" borderId="17" xfId="62" applyFont="1" applyFill="1" applyBorder="1" applyAlignment="1">
      <alignment horizontal="center" vertical="center"/>
      <protection/>
    </xf>
    <xf numFmtId="0" fontId="13" fillId="33" borderId="14" xfId="62" applyFont="1" applyFill="1" applyBorder="1" applyAlignment="1">
      <alignment horizontal="center" vertical="center"/>
      <protection/>
    </xf>
    <xf numFmtId="0" fontId="13" fillId="33" borderId="15" xfId="62" applyFont="1" applyFill="1" applyBorder="1" applyAlignment="1">
      <alignment horizontal="center" vertical="center"/>
      <protection/>
    </xf>
    <xf numFmtId="0" fontId="8" fillId="34" borderId="12" xfId="62" applyFont="1" applyFill="1" applyBorder="1" applyAlignment="1">
      <alignment horizontal="center" vertical="center"/>
      <protection/>
    </xf>
    <xf numFmtId="0" fontId="6" fillId="33" borderId="12" xfId="62" applyFont="1" applyFill="1" applyBorder="1" applyAlignment="1">
      <alignment horizontal="center" vertical="center"/>
      <protection/>
    </xf>
    <xf numFmtId="0" fontId="77" fillId="33" borderId="12" xfId="62" applyFont="1" applyFill="1" applyBorder="1" applyAlignment="1">
      <alignment horizontal="left" vertical="center"/>
      <protection/>
    </xf>
    <xf numFmtId="0" fontId="77" fillId="33" borderId="12" xfId="62" applyFont="1" applyFill="1" applyBorder="1" applyAlignment="1">
      <alignment horizontal="left" vertical="center" wrapText="1"/>
      <protection/>
    </xf>
    <xf numFmtId="56" fontId="80" fillId="0" borderId="12" xfId="62" applyNumberFormat="1" applyFont="1" applyFill="1" applyBorder="1" applyAlignment="1">
      <alignment horizontal="center" vertical="center" wrapText="1"/>
      <protection/>
    </xf>
    <xf numFmtId="0" fontId="80" fillId="0" borderId="12" xfId="62" applyFont="1" applyFill="1" applyBorder="1" applyAlignment="1">
      <alignment horizontal="center" vertical="center"/>
      <protection/>
    </xf>
    <xf numFmtId="0" fontId="77" fillId="33" borderId="46" xfId="62" applyFont="1" applyFill="1" applyBorder="1" applyAlignment="1">
      <alignment horizontal="left" vertical="center" wrapText="1"/>
      <protection/>
    </xf>
    <xf numFmtId="0" fontId="77" fillId="33" borderId="47" xfId="62" applyFont="1" applyFill="1" applyBorder="1" applyAlignment="1">
      <alignment horizontal="left" vertical="center" wrapText="1"/>
      <protection/>
    </xf>
    <xf numFmtId="0" fontId="77" fillId="33" borderId="14" xfId="62" applyFont="1" applyFill="1" applyBorder="1" applyAlignment="1">
      <alignment horizontal="left" vertical="center" wrapText="1"/>
      <protection/>
    </xf>
    <xf numFmtId="0" fontId="77" fillId="33" borderId="16" xfId="62" applyFont="1" applyFill="1" applyBorder="1" applyAlignment="1">
      <alignment horizontal="left" vertical="center" wrapText="1"/>
      <protection/>
    </xf>
    <xf numFmtId="0" fontId="81" fillId="33" borderId="12" xfId="62" applyFont="1" applyFill="1" applyBorder="1" applyAlignment="1">
      <alignment horizontal="left" vertical="center"/>
      <protection/>
    </xf>
    <xf numFmtId="0" fontId="79" fillId="0" borderId="22" xfId="62" applyFont="1" applyFill="1" applyBorder="1" applyAlignment="1">
      <alignment horizontal="center" vertical="center"/>
      <protection/>
    </xf>
    <xf numFmtId="0" fontId="79" fillId="0" borderId="33" xfId="62" applyFont="1" applyFill="1" applyBorder="1" applyAlignment="1">
      <alignment horizontal="center" vertical="center"/>
      <protection/>
    </xf>
    <xf numFmtId="0" fontId="79" fillId="0" borderId="28" xfId="62" applyFont="1" applyFill="1" applyBorder="1" applyAlignment="1">
      <alignment horizontal="center" vertical="center"/>
      <protection/>
    </xf>
    <xf numFmtId="0" fontId="78" fillId="34" borderId="12" xfId="62" applyFont="1" applyFill="1" applyBorder="1" applyAlignment="1">
      <alignment horizontal="center" vertical="center"/>
      <protection/>
    </xf>
    <xf numFmtId="0" fontId="78" fillId="34" borderId="22" xfId="62" applyFont="1" applyFill="1" applyBorder="1" applyAlignment="1">
      <alignment horizontal="center" vertical="center"/>
      <protection/>
    </xf>
    <xf numFmtId="0" fontId="78" fillId="34" borderId="33" xfId="62" applyFont="1" applyFill="1" applyBorder="1" applyAlignment="1">
      <alignment horizontal="center" vertical="center"/>
      <protection/>
    </xf>
    <xf numFmtId="0" fontId="78" fillId="34" borderId="28" xfId="62" applyFont="1" applyFill="1" applyBorder="1" applyAlignment="1">
      <alignment horizontal="center" vertical="center"/>
      <protection/>
    </xf>
    <xf numFmtId="183" fontId="78" fillId="33" borderId="22" xfId="62" applyNumberFormat="1" applyFont="1" applyFill="1" applyBorder="1" applyAlignment="1" quotePrefix="1">
      <alignment horizontal="center" vertical="center" shrinkToFit="1"/>
      <protection/>
    </xf>
    <xf numFmtId="183" fontId="78" fillId="33" borderId="28" xfId="62" applyNumberFormat="1" applyFont="1" applyFill="1" applyBorder="1" applyAlignment="1" quotePrefix="1">
      <alignment horizontal="center" vertical="center" shrinkToFit="1"/>
      <protection/>
    </xf>
    <xf numFmtId="184" fontId="79" fillId="0" borderId="12" xfId="62" applyNumberFormat="1" applyFont="1" applyFill="1" applyBorder="1" applyAlignment="1">
      <alignment horizontal="center" vertical="center" shrinkToFit="1"/>
      <protection/>
    </xf>
    <xf numFmtId="0" fontId="72" fillId="34" borderId="0" xfId="62" applyFont="1" applyFill="1" applyAlignment="1">
      <alignment horizontal="left" vertical="top"/>
      <protection/>
    </xf>
    <xf numFmtId="0" fontId="9" fillId="0" borderId="13" xfId="62" applyFont="1" applyFill="1" applyBorder="1" applyAlignment="1">
      <alignment horizontal="center" vertical="center"/>
      <protection/>
    </xf>
    <xf numFmtId="0" fontId="9" fillId="0" borderId="18" xfId="62" applyFont="1" applyFill="1" applyBorder="1" applyAlignment="1">
      <alignment horizontal="center" vertical="center"/>
      <protection/>
    </xf>
    <xf numFmtId="0" fontId="9" fillId="0" borderId="12" xfId="62" applyFont="1" applyFill="1" applyBorder="1" applyAlignment="1">
      <alignment horizontal="center" vertical="center"/>
      <protection/>
    </xf>
    <xf numFmtId="0" fontId="9" fillId="0" borderId="22" xfId="62" applyFont="1" applyFill="1" applyBorder="1" applyAlignment="1">
      <alignment horizontal="center" vertical="center"/>
      <protection/>
    </xf>
    <xf numFmtId="0" fontId="9" fillId="0" borderId="33" xfId="62" applyFont="1" applyFill="1" applyBorder="1" applyAlignment="1">
      <alignment horizontal="center" vertical="center"/>
      <protection/>
    </xf>
    <xf numFmtId="0" fontId="9" fillId="0" borderId="28" xfId="62" applyFont="1" applyFill="1" applyBorder="1" applyAlignment="1">
      <alignment horizontal="center" vertical="center"/>
      <protection/>
    </xf>
    <xf numFmtId="0" fontId="77" fillId="0" borderId="22" xfId="62" applyFont="1" applyFill="1" applyBorder="1" applyAlignment="1">
      <alignment horizontal="left" vertical="center"/>
      <protection/>
    </xf>
    <xf numFmtId="0" fontId="77" fillId="0" borderId="28" xfId="62" applyFont="1" applyFill="1" applyBorder="1" applyAlignment="1">
      <alignment horizontal="left" vertical="center"/>
      <protection/>
    </xf>
    <xf numFmtId="183" fontId="77" fillId="0" borderId="22" xfId="62" applyNumberFormat="1" applyFont="1" applyFill="1" applyBorder="1" applyAlignment="1">
      <alignment horizontal="center" vertical="center"/>
      <protection/>
    </xf>
    <xf numFmtId="183" fontId="77" fillId="0" borderId="33" xfId="62" applyNumberFormat="1" applyFont="1" applyFill="1" applyBorder="1" applyAlignment="1">
      <alignment horizontal="center" vertical="center"/>
      <protection/>
    </xf>
    <xf numFmtId="183" fontId="77" fillId="0" borderId="28" xfId="62" applyNumberFormat="1" applyFont="1" applyFill="1" applyBorder="1" applyAlignment="1">
      <alignment horizontal="center" vertical="center"/>
      <protection/>
    </xf>
    <xf numFmtId="0" fontId="79" fillId="34" borderId="22" xfId="62" applyFont="1" applyFill="1" applyBorder="1" applyAlignment="1">
      <alignment horizontal="left" vertical="center"/>
      <protection/>
    </xf>
    <xf numFmtId="0" fontId="79" fillId="34" borderId="28" xfId="62" applyFont="1" applyFill="1" applyBorder="1" applyAlignment="1">
      <alignment horizontal="left" vertical="center"/>
      <protection/>
    </xf>
    <xf numFmtId="0" fontId="77" fillId="0" borderId="33" xfId="62" applyFont="1" applyFill="1" applyBorder="1" applyAlignment="1">
      <alignment horizontal="left" vertical="center"/>
      <protection/>
    </xf>
    <xf numFmtId="184" fontId="77" fillId="0" borderId="22" xfId="62" applyNumberFormat="1" applyFont="1" applyFill="1" applyBorder="1" applyAlignment="1">
      <alignment horizontal="center" vertical="center"/>
      <protection/>
    </xf>
    <xf numFmtId="184" fontId="77" fillId="0" borderId="28" xfId="62" applyNumberFormat="1" applyFont="1" applyFill="1" applyBorder="1" applyAlignment="1">
      <alignment horizontal="center" vertical="center"/>
      <protection/>
    </xf>
    <xf numFmtId="38" fontId="77" fillId="0" borderId="22" xfId="49" applyFont="1" applyFill="1" applyBorder="1" applyAlignment="1">
      <alignment horizontal="right" vertical="center" indent="1"/>
    </xf>
    <xf numFmtId="38" fontId="77" fillId="0" borderId="28" xfId="49" applyFont="1" applyFill="1" applyBorder="1" applyAlignment="1">
      <alignment horizontal="right" vertical="center" indent="1"/>
    </xf>
    <xf numFmtId="0" fontId="79" fillId="34" borderId="33" xfId="62" applyFont="1" applyFill="1" applyBorder="1" applyAlignment="1">
      <alignment horizontal="left" vertical="center"/>
      <protection/>
    </xf>
    <xf numFmtId="184" fontId="77" fillId="0" borderId="33" xfId="62" applyNumberFormat="1" applyFont="1" applyFill="1" applyBorder="1" applyAlignment="1">
      <alignment horizontal="center" vertical="center"/>
      <protection/>
    </xf>
    <xf numFmtId="38" fontId="79" fillId="34" borderId="22" xfId="49" applyFont="1" applyFill="1" applyBorder="1" applyAlignment="1">
      <alignment horizontal="right" vertical="center" indent="1"/>
    </xf>
    <xf numFmtId="38" fontId="79" fillId="34" borderId="28" xfId="49" applyFont="1" applyFill="1" applyBorder="1" applyAlignment="1">
      <alignment horizontal="right" vertical="center" indent="1"/>
    </xf>
    <xf numFmtId="0" fontId="79" fillId="34" borderId="30" xfId="62" applyFont="1" applyFill="1" applyBorder="1" applyAlignment="1">
      <alignment horizontal="left" vertical="center"/>
      <protection/>
    </xf>
    <xf numFmtId="0" fontId="79" fillId="34" borderId="32" xfId="62" applyFont="1" applyFill="1" applyBorder="1" applyAlignment="1">
      <alignment horizontal="left" vertical="center"/>
      <protection/>
    </xf>
    <xf numFmtId="0" fontId="79" fillId="34" borderId="31" xfId="62" applyFont="1" applyFill="1" applyBorder="1" applyAlignment="1">
      <alignment horizontal="left" vertical="center"/>
      <protection/>
    </xf>
    <xf numFmtId="180" fontId="79" fillId="34" borderId="30" xfId="62" applyNumberFormat="1" applyFont="1" applyFill="1" applyBorder="1" applyAlignment="1">
      <alignment horizontal="center" vertical="center"/>
      <protection/>
    </xf>
    <xf numFmtId="180" fontId="79" fillId="34" borderId="32" xfId="62" applyNumberFormat="1" applyFont="1" applyFill="1" applyBorder="1" applyAlignment="1">
      <alignment horizontal="center" vertical="center"/>
      <protection/>
    </xf>
    <xf numFmtId="38" fontId="79" fillId="34" borderId="30" xfId="49" applyFont="1" applyFill="1" applyBorder="1" applyAlignment="1">
      <alignment horizontal="right" vertical="center" indent="1"/>
    </xf>
    <xf numFmtId="38" fontId="79" fillId="34" borderId="32" xfId="49" applyFont="1" applyFill="1" applyBorder="1" applyAlignment="1">
      <alignment horizontal="right" vertical="center" indent="1"/>
    </xf>
    <xf numFmtId="180" fontId="79" fillId="34" borderId="22" xfId="62" applyNumberFormat="1" applyFont="1" applyFill="1" applyBorder="1" applyAlignment="1">
      <alignment horizontal="center" vertical="center"/>
      <protection/>
    </xf>
    <xf numFmtId="180" fontId="79" fillId="34" borderId="33" xfId="62" applyNumberFormat="1" applyFont="1" applyFill="1" applyBorder="1" applyAlignment="1">
      <alignment horizontal="center" vertical="center"/>
      <protection/>
    </xf>
    <xf numFmtId="180" fontId="79" fillId="34" borderId="28" xfId="62" applyNumberFormat="1" applyFont="1" applyFill="1" applyBorder="1" applyAlignment="1">
      <alignment horizontal="center" vertical="center"/>
      <protection/>
    </xf>
    <xf numFmtId="0" fontId="14" fillId="34" borderId="0" xfId="62" applyFont="1" applyFill="1" applyAlignment="1">
      <alignment horizontal="left" vertical="center" wrapText="1"/>
      <protection/>
    </xf>
    <xf numFmtId="0" fontId="79" fillId="34" borderId="14" xfId="62" applyFont="1" applyFill="1" applyBorder="1" applyAlignment="1">
      <alignment horizontal="center" vertical="center"/>
      <protection/>
    </xf>
    <xf numFmtId="0" fontId="79" fillId="34" borderId="15" xfId="62" applyFont="1" applyFill="1" applyBorder="1" applyAlignment="1">
      <alignment horizontal="center" vertical="center"/>
      <protection/>
    </xf>
    <xf numFmtId="38" fontId="79" fillId="34" borderId="27" xfId="49" applyFont="1" applyFill="1" applyBorder="1" applyAlignment="1">
      <alignment horizontal="right" vertical="center" indent="1"/>
    </xf>
    <xf numFmtId="38" fontId="79" fillId="34" borderId="36" xfId="49" applyFont="1" applyFill="1" applyBorder="1" applyAlignment="1">
      <alignment horizontal="right" vertical="center" indent="1"/>
    </xf>
    <xf numFmtId="180" fontId="79" fillId="34" borderId="31"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ピー ～ 別記様式２生産計画、生産記録" xfId="62"/>
    <cellStyle name="Followed Hyperlink" xfId="63"/>
    <cellStyle name="良い"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26</xdr:row>
      <xdr:rowOff>361950</xdr:rowOff>
    </xdr:from>
    <xdr:to>
      <xdr:col>22</xdr:col>
      <xdr:colOff>142875</xdr:colOff>
      <xdr:row>29</xdr:row>
      <xdr:rowOff>38100</xdr:rowOff>
    </xdr:to>
    <xdr:sp>
      <xdr:nvSpPr>
        <xdr:cNvPr id="1" name="角丸四角形 26"/>
        <xdr:cNvSpPr>
          <a:spLocks/>
        </xdr:cNvSpPr>
      </xdr:nvSpPr>
      <xdr:spPr>
        <a:xfrm>
          <a:off x="9953625" y="6286500"/>
          <a:ext cx="6696075" cy="933450"/>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542925</xdr:colOff>
      <xdr:row>26</xdr:row>
      <xdr:rowOff>266700</xdr:rowOff>
    </xdr:from>
    <xdr:to>
      <xdr:col>20</xdr:col>
      <xdr:colOff>190500</xdr:colOff>
      <xdr:row>34</xdr:row>
      <xdr:rowOff>38100</xdr:rowOff>
    </xdr:to>
    <xdr:sp>
      <xdr:nvSpPr>
        <xdr:cNvPr id="2" name="角丸四角形 27"/>
        <xdr:cNvSpPr>
          <a:spLocks/>
        </xdr:cNvSpPr>
      </xdr:nvSpPr>
      <xdr:spPr>
        <a:xfrm>
          <a:off x="13382625" y="6191250"/>
          <a:ext cx="1714500" cy="3124200"/>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26</xdr:row>
      <xdr:rowOff>361950</xdr:rowOff>
    </xdr:from>
    <xdr:to>
      <xdr:col>25</xdr:col>
      <xdr:colOff>533400</xdr:colOff>
      <xdr:row>29</xdr:row>
      <xdr:rowOff>133350</xdr:rowOff>
    </xdr:to>
    <xdr:sp>
      <xdr:nvSpPr>
        <xdr:cNvPr id="3" name="角丸四角形吹き出し 28"/>
        <xdr:cNvSpPr>
          <a:spLocks/>
        </xdr:cNvSpPr>
      </xdr:nvSpPr>
      <xdr:spPr>
        <a:xfrm>
          <a:off x="16849725" y="6286500"/>
          <a:ext cx="2438400" cy="102870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化学合成農薬成分回数が「０」のものについても記載してください。</a:t>
          </a:r>
        </a:p>
      </xdr:txBody>
    </xdr:sp>
    <xdr:clientData/>
  </xdr:twoCellAnchor>
  <xdr:twoCellAnchor>
    <xdr:from>
      <xdr:col>13</xdr:col>
      <xdr:colOff>190500</xdr:colOff>
      <xdr:row>34</xdr:row>
      <xdr:rowOff>104775</xdr:rowOff>
    </xdr:from>
    <xdr:to>
      <xdr:col>21</xdr:col>
      <xdr:colOff>647700</xdr:colOff>
      <xdr:row>36</xdr:row>
      <xdr:rowOff>19050</xdr:rowOff>
    </xdr:to>
    <xdr:sp>
      <xdr:nvSpPr>
        <xdr:cNvPr id="4" name="角丸四角形吹き出し 29"/>
        <xdr:cNvSpPr>
          <a:spLocks/>
        </xdr:cNvSpPr>
      </xdr:nvSpPr>
      <xdr:spPr>
        <a:xfrm>
          <a:off x="10325100" y="9382125"/>
          <a:ext cx="6029325" cy="752475"/>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22</xdr:col>
      <xdr:colOff>228600</xdr:colOff>
      <xdr:row>33</xdr:row>
      <xdr:rowOff>400050</xdr:rowOff>
    </xdr:from>
    <xdr:to>
      <xdr:col>25</xdr:col>
      <xdr:colOff>419100</xdr:colOff>
      <xdr:row>35</xdr:row>
      <xdr:rowOff>285750</xdr:rowOff>
    </xdr:to>
    <xdr:sp>
      <xdr:nvSpPr>
        <xdr:cNvPr id="5" name="角丸四角形吹き出し 30"/>
        <xdr:cNvSpPr>
          <a:spLocks/>
        </xdr:cNvSpPr>
      </xdr:nvSpPr>
      <xdr:spPr>
        <a:xfrm>
          <a:off x="16735425" y="9258300"/>
          <a:ext cx="2438400" cy="723900"/>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柏崎地域は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水稲</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８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大豆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６</a:t>
          </a:r>
        </a:p>
      </xdr:txBody>
    </xdr:sp>
    <xdr:clientData/>
  </xdr:twoCellAnchor>
  <xdr:twoCellAnchor>
    <xdr:from>
      <xdr:col>1</xdr:col>
      <xdr:colOff>9525</xdr:colOff>
      <xdr:row>34</xdr:row>
      <xdr:rowOff>114300</xdr:rowOff>
    </xdr:from>
    <xdr:to>
      <xdr:col>7</xdr:col>
      <xdr:colOff>485775</xdr:colOff>
      <xdr:row>36</xdr:row>
      <xdr:rowOff>266700</xdr:rowOff>
    </xdr:to>
    <xdr:sp>
      <xdr:nvSpPr>
        <xdr:cNvPr id="6" name="角丸四角形吹き出し 32"/>
        <xdr:cNvSpPr>
          <a:spLocks/>
        </xdr:cNvSpPr>
      </xdr:nvSpPr>
      <xdr:spPr>
        <a:xfrm>
          <a:off x="342900" y="9391650"/>
          <a:ext cx="5734050" cy="990600"/>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全ての資材について、チラシ・カタログ通りの名称を記載ください。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化学窒素の成分量がわかるパンフレット（堆肥等の自給資材は申し立て書）等を提出ください（ＪＡの取扱資材は、原則不要）</a:t>
          </a:r>
        </a:p>
      </xdr:txBody>
    </xdr:sp>
    <xdr:clientData/>
  </xdr:twoCellAnchor>
  <xdr:twoCellAnchor>
    <xdr:from>
      <xdr:col>4</xdr:col>
      <xdr:colOff>523875</xdr:colOff>
      <xdr:row>38</xdr:row>
      <xdr:rowOff>76200</xdr:rowOff>
    </xdr:from>
    <xdr:to>
      <xdr:col>10</xdr:col>
      <xdr:colOff>95250</xdr:colOff>
      <xdr:row>40</xdr:row>
      <xdr:rowOff>114300</xdr:rowOff>
    </xdr:to>
    <xdr:sp>
      <xdr:nvSpPr>
        <xdr:cNvPr id="7" name="角丸四角形吹き出し 33"/>
        <xdr:cNvSpPr>
          <a:spLocks/>
        </xdr:cNvSpPr>
      </xdr:nvSpPr>
      <xdr:spPr>
        <a:xfrm>
          <a:off x="4029075" y="10668000"/>
          <a:ext cx="4610100" cy="390525"/>
        </a:xfrm>
        <a:prstGeom prst="wedgeRoundRectCallout">
          <a:avLst>
            <a:gd name="adj1" fmla="val -56388"/>
            <a:gd name="adj2" fmla="val 46875"/>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忘れずに提出してあるか確認・チェックしてください。</a:t>
          </a:r>
        </a:p>
      </xdr:txBody>
    </xdr:sp>
    <xdr:clientData/>
  </xdr:twoCellAnchor>
  <xdr:twoCellAnchor>
    <xdr:from>
      <xdr:col>8</xdr:col>
      <xdr:colOff>733425</xdr:colOff>
      <xdr:row>40</xdr:row>
      <xdr:rowOff>190500</xdr:rowOff>
    </xdr:from>
    <xdr:to>
      <xdr:col>9</xdr:col>
      <xdr:colOff>28575</xdr:colOff>
      <xdr:row>41</xdr:row>
      <xdr:rowOff>114300</xdr:rowOff>
    </xdr:to>
    <xdr:grpSp>
      <xdr:nvGrpSpPr>
        <xdr:cNvPr id="8" name="グループ化 22"/>
        <xdr:cNvGrpSpPr>
          <a:grpSpLocks/>
        </xdr:cNvGrpSpPr>
      </xdr:nvGrpSpPr>
      <xdr:grpSpPr>
        <a:xfrm>
          <a:off x="7486650" y="11134725"/>
          <a:ext cx="190500" cy="161925"/>
          <a:chOff x="375147" y="6471907"/>
          <a:chExt cx="191792" cy="164337"/>
        </a:xfrm>
        <a:solidFill>
          <a:srgbClr val="FFFFFF"/>
        </a:solidFill>
      </xdr:grpSpPr>
      <xdr:sp>
        <xdr:nvSpPr>
          <xdr:cNvPr id="9" name="直線コネクタ 35"/>
          <xdr:cNvSpPr>
            <a:spLocks/>
          </xdr:cNvSpPr>
        </xdr:nvSpPr>
        <xdr:spPr>
          <a:xfrm flipV="1">
            <a:off x="392600" y="6471907"/>
            <a:ext cx="174339"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36"/>
          <xdr:cNvSpPr>
            <a:spLocks/>
          </xdr:cNvSpPr>
        </xdr:nvSpPr>
        <xdr:spPr>
          <a:xfrm flipH="1" flipV="1">
            <a:off x="375147" y="6581479"/>
            <a:ext cx="34858"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390525</xdr:colOff>
      <xdr:row>40</xdr:row>
      <xdr:rowOff>200025</xdr:rowOff>
    </xdr:from>
    <xdr:to>
      <xdr:col>13</xdr:col>
      <xdr:colOff>571500</xdr:colOff>
      <xdr:row>41</xdr:row>
      <xdr:rowOff>123825</xdr:rowOff>
    </xdr:to>
    <xdr:grpSp>
      <xdr:nvGrpSpPr>
        <xdr:cNvPr id="11" name="グループ化 22"/>
        <xdr:cNvGrpSpPr>
          <a:grpSpLocks/>
        </xdr:cNvGrpSpPr>
      </xdr:nvGrpSpPr>
      <xdr:grpSpPr>
        <a:xfrm>
          <a:off x="10525125" y="11144250"/>
          <a:ext cx="180975" cy="161925"/>
          <a:chOff x="375147" y="6471907"/>
          <a:chExt cx="191792" cy="164337"/>
        </a:xfrm>
        <a:solidFill>
          <a:srgbClr val="FFFFFF"/>
        </a:solidFill>
      </xdr:grpSpPr>
      <xdr:sp>
        <xdr:nvSpPr>
          <xdr:cNvPr id="12" name="直線コネクタ 38"/>
          <xdr:cNvSpPr>
            <a:spLocks/>
          </xdr:cNvSpPr>
        </xdr:nvSpPr>
        <xdr:spPr>
          <a:xfrm flipV="1">
            <a:off x="392600" y="6471907"/>
            <a:ext cx="174339"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39"/>
          <xdr:cNvSpPr>
            <a:spLocks/>
          </xdr:cNvSpPr>
        </xdr:nvSpPr>
        <xdr:spPr>
          <a:xfrm flipH="1" flipV="1">
            <a:off x="375147" y="6581479"/>
            <a:ext cx="43585"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419100</xdr:colOff>
      <xdr:row>40</xdr:row>
      <xdr:rowOff>190500</xdr:rowOff>
    </xdr:from>
    <xdr:to>
      <xdr:col>17</xdr:col>
      <xdr:colOff>600075</xdr:colOff>
      <xdr:row>41</xdr:row>
      <xdr:rowOff>114300</xdr:rowOff>
    </xdr:to>
    <xdr:grpSp>
      <xdr:nvGrpSpPr>
        <xdr:cNvPr id="14" name="グループ化 22"/>
        <xdr:cNvGrpSpPr>
          <a:grpSpLocks/>
        </xdr:cNvGrpSpPr>
      </xdr:nvGrpSpPr>
      <xdr:grpSpPr>
        <a:xfrm>
          <a:off x="13258800" y="11134725"/>
          <a:ext cx="180975" cy="161925"/>
          <a:chOff x="375147" y="6471907"/>
          <a:chExt cx="191792" cy="164337"/>
        </a:xfrm>
        <a:solidFill>
          <a:srgbClr val="FFFFFF"/>
        </a:solidFill>
      </xdr:grpSpPr>
      <xdr:sp>
        <xdr:nvSpPr>
          <xdr:cNvPr id="15" name="直線コネクタ 41"/>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42"/>
          <xdr:cNvSpPr>
            <a:spLocks/>
          </xdr:cNvSpPr>
        </xdr:nvSpPr>
        <xdr:spPr>
          <a:xfrm flipH="1" flipV="1">
            <a:off x="375147" y="6581479"/>
            <a:ext cx="36536"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238125</xdr:colOff>
      <xdr:row>40</xdr:row>
      <xdr:rowOff>209550</xdr:rowOff>
    </xdr:from>
    <xdr:to>
      <xdr:col>5</xdr:col>
      <xdr:colOff>419100</xdr:colOff>
      <xdr:row>41</xdr:row>
      <xdr:rowOff>133350</xdr:rowOff>
    </xdr:to>
    <xdr:grpSp>
      <xdr:nvGrpSpPr>
        <xdr:cNvPr id="17" name="グループ化 22"/>
        <xdr:cNvGrpSpPr>
          <a:grpSpLocks/>
        </xdr:cNvGrpSpPr>
      </xdr:nvGrpSpPr>
      <xdr:grpSpPr>
        <a:xfrm>
          <a:off x="4991100" y="11153775"/>
          <a:ext cx="180975" cy="161925"/>
          <a:chOff x="375147" y="6471907"/>
          <a:chExt cx="191792" cy="164337"/>
        </a:xfrm>
        <a:solidFill>
          <a:srgbClr val="FFFFFF"/>
        </a:solidFill>
      </xdr:grpSpPr>
      <xdr:sp>
        <xdr:nvSpPr>
          <xdr:cNvPr id="18" name="直線コネクタ 44"/>
          <xdr:cNvSpPr>
            <a:spLocks/>
          </xdr:cNvSpPr>
        </xdr:nvSpPr>
        <xdr:spPr>
          <a:xfrm flipV="1">
            <a:off x="392600" y="6471907"/>
            <a:ext cx="174339"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45"/>
          <xdr:cNvSpPr>
            <a:spLocks/>
          </xdr:cNvSpPr>
        </xdr:nvSpPr>
        <xdr:spPr>
          <a:xfrm flipH="1" flipV="1">
            <a:off x="375147" y="6581479"/>
            <a:ext cx="43585"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1028700</xdr:colOff>
      <xdr:row>0</xdr:row>
      <xdr:rowOff>190500</xdr:rowOff>
    </xdr:from>
    <xdr:to>
      <xdr:col>12</xdr:col>
      <xdr:colOff>238125</xdr:colOff>
      <xdr:row>9</xdr:row>
      <xdr:rowOff>19050</xdr:rowOff>
    </xdr:to>
    <xdr:sp>
      <xdr:nvSpPr>
        <xdr:cNvPr id="20" name="角丸四角形吹き出し 46"/>
        <xdr:cNvSpPr>
          <a:spLocks/>
        </xdr:cNvSpPr>
      </xdr:nvSpPr>
      <xdr:spPr>
        <a:xfrm>
          <a:off x="4533900" y="190500"/>
          <a:ext cx="5543550" cy="1657350"/>
        </a:xfrm>
        <a:prstGeom prst="wedgeRoundRectCallout">
          <a:avLst>
            <a:gd name="adj1" fmla="val 3699"/>
            <a:gd name="adj2" fmla="val 6154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散布量</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面積で計算した数量を記載ください。</a:t>
          </a:r>
          <a:r>
            <a:rPr lang="en-US" cap="none" sz="16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注１）基本単価は、水稲で概ね１ｔ</a:t>
          </a:r>
          <a:r>
            <a:rPr lang="en-US" cap="none" sz="1400" b="0" i="0" u="none" baseline="0">
              <a:solidFill>
                <a:srgbClr val="000000"/>
              </a:solidFill>
            </a:rPr>
            <a:t>/10a</a:t>
          </a:r>
          <a:r>
            <a:rPr lang="en-US" cap="none" sz="1400" b="0" i="0" u="none" baseline="0">
              <a:solidFill>
                <a:srgbClr val="000000"/>
              </a:solidFill>
              <a:latin typeface="ＭＳ Ｐゴシック"/>
              <a:ea typeface="ＭＳ Ｐゴシック"/>
              <a:cs typeface="ＭＳ Ｐゴシック"/>
            </a:rPr>
            <a:t>以上必要です。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水稲以外で概ね</a:t>
          </a:r>
          <a:r>
            <a:rPr lang="en-US" cap="none" sz="1400" b="0" i="0" u="none" baseline="0">
              <a:solidFill>
                <a:srgbClr val="000000"/>
              </a:solidFill>
            </a:rPr>
            <a:t>1.5t/10a</a:t>
          </a:r>
          <a:r>
            <a:rPr lang="en-US" cap="none" sz="1400" b="0" i="0" u="none" baseline="0">
              <a:solidFill>
                <a:srgbClr val="000000"/>
              </a:solidFill>
              <a:latin typeface="ＭＳ Ｐゴシック"/>
              <a:ea typeface="ＭＳ Ｐゴシック"/>
              <a:cs typeface="ＭＳ Ｐゴシック"/>
            </a:rPr>
            <a:t>以上必要です。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注２）</a:t>
          </a:r>
          <a:r>
            <a:rPr lang="en-US" cap="none" sz="1400" b="0" i="0" u="none" baseline="0">
              <a:solidFill>
                <a:srgbClr val="000000"/>
              </a:solidFill>
            </a:rPr>
            <a:t>JA</a:t>
          </a:r>
          <a:r>
            <a:rPr lang="en-US" cap="none" sz="1400" b="0" i="0" u="none" baseline="0">
              <a:solidFill>
                <a:srgbClr val="000000"/>
              </a:solidFill>
              <a:latin typeface="ＭＳ Ｐゴシック"/>
              <a:ea typeface="ＭＳ Ｐゴシック"/>
              <a:cs typeface="ＭＳ Ｐゴシック"/>
            </a:rPr>
            <a:t>牛ふんたい肥散布の場合は、水稲で</a:t>
          </a:r>
          <a:r>
            <a:rPr lang="en-US" cap="none" sz="1400" b="0" i="0" u="none" baseline="0">
              <a:solidFill>
                <a:srgbClr val="000000"/>
              </a:solidFill>
            </a:rPr>
            <a:t>500kg/10a</a:t>
          </a:r>
          <a:r>
            <a:rPr lang="en-US" cap="none" sz="1400" b="0" i="0" u="none" baseline="0">
              <a:solidFill>
                <a:srgbClr val="000000"/>
              </a:solidFill>
              <a:latin typeface="ＭＳ Ｐゴシック"/>
              <a:ea typeface="ＭＳ Ｐゴシック"/>
              <a:cs typeface="ＭＳ Ｐゴシック"/>
            </a:rPr>
            <a:t>以上必要です。</a:t>
          </a:r>
        </a:p>
      </xdr:txBody>
    </xdr:sp>
    <xdr:clientData/>
  </xdr:twoCellAnchor>
  <xdr:twoCellAnchor>
    <xdr:from>
      <xdr:col>21</xdr:col>
      <xdr:colOff>495300</xdr:colOff>
      <xdr:row>40</xdr:row>
      <xdr:rowOff>190500</xdr:rowOff>
    </xdr:from>
    <xdr:to>
      <xdr:col>21</xdr:col>
      <xdr:colOff>676275</xdr:colOff>
      <xdr:row>41</xdr:row>
      <xdr:rowOff>114300</xdr:rowOff>
    </xdr:to>
    <xdr:grpSp>
      <xdr:nvGrpSpPr>
        <xdr:cNvPr id="21" name="グループ化 22"/>
        <xdr:cNvGrpSpPr>
          <a:grpSpLocks/>
        </xdr:cNvGrpSpPr>
      </xdr:nvGrpSpPr>
      <xdr:grpSpPr>
        <a:xfrm>
          <a:off x="16202025" y="11134725"/>
          <a:ext cx="180975" cy="161925"/>
          <a:chOff x="375147" y="6471907"/>
          <a:chExt cx="191792" cy="164337"/>
        </a:xfrm>
        <a:solidFill>
          <a:srgbClr val="FFFFFF"/>
        </a:solidFill>
      </xdr:grpSpPr>
      <xdr:sp>
        <xdr:nvSpPr>
          <xdr:cNvPr id="22" name="直線コネクタ 48"/>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49"/>
          <xdr:cNvSpPr>
            <a:spLocks/>
          </xdr:cNvSpPr>
        </xdr:nvSpPr>
        <xdr:spPr>
          <a:xfrm flipH="1" flipV="1">
            <a:off x="375147" y="6581479"/>
            <a:ext cx="36536"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30</xdr:row>
      <xdr:rowOff>76200</xdr:rowOff>
    </xdr:from>
    <xdr:to>
      <xdr:col>25</xdr:col>
      <xdr:colOff>609600</xdr:colOff>
      <xdr:row>31</xdr:row>
      <xdr:rowOff>371475</xdr:rowOff>
    </xdr:to>
    <xdr:sp>
      <xdr:nvSpPr>
        <xdr:cNvPr id="24" name="角丸四角形吹き出し 52"/>
        <xdr:cNvSpPr>
          <a:spLocks/>
        </xdr:cNvSpPr>
      </xdr:nvSpPr>
      <xdr:spPr>
        <a:xfrm>
          <a:off x="16573500" y="7677150"/>
          <a:ext cx="2790825" cy="714375"/>
        </a:xfrm>
        <a:prstGeom prst="wedgeRoundRectCallout">
          <a:avLst>
            <a:gd name="adj1" fmla="val 4648"/>
            <a:gd name="adj2" fmla="val 6631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一部の資材がほ場で異なる場合、備考にその旨記載ください。</a:t>
          </a:r>
        </a:p>
      </xdr:txBody>
    </xdr:sp>
    <xdr:clientData/>
  </xdr:twoCellAnchor>
  <xdr:twoCellAnchor>
    <xdr:from>
      <xdr:col>6</xdr:col>
      <xdr:colOff>209550</xdr:colOff>
      <xdr:row>15</xdr:row>
      <xdr:rowOff>95250</xdr:rowOff>
    </xdr:from>
    <xdr:to>
      <xdr:col>10</xdr:col>
      <xdr:colOff>495300</xdr:colOff>
      <xdr:row>18</xdr:row>
      <xdr:rowOff>180975</xdr:rowOff>
    </xdr:to>
    <xdr:sp>
      <xdr:nvSpPr>
        <xdr:cNvPr id="25" name="角丸四角形吹き出し 34"/>
        <xdr:cNvSpPr>
          <a:spLocks/>
        </xdr:cNvSpPr>
      </xdr:nvSpPr>
      <xdr:spPr>
        <a:xfrm>
          <a:off x="5391150" y="3514725"/>
          <a:ext cx="3648075" cy="742950"/>
        </a:xfrm>
        <a:prstGeom prst="wedgeRoundRectCallout">
          <a:avLst>
            <a:gd name="adj1" fmla="val -74671"/>
            <a:gd name="adj2" fmla="val -6958"/>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作業実施時期に幅がある場合は、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○月○日～○月○日と記入してください。</a:t>
          </a:r>
        </a:p>
      </xdr:txBody>
    </xdr:sp>
    <xdr:clientData/>
  </xdr:twoCellAnchor>
  <xdr:twoCellAnchor>
    <xdr:from>
      <xdr:col>14</xdr:col>
      <xdr:colOff>485775</xdr:colOff>
      <xdr:row>7</xdr:row>
      <xdr:rowOff>190500</xdr:rowOff>
    </xdr:from>
    <xdr:to>
      <xdr:col>20</xdr:col>
      <xdr:colOff>0</xdr:colOff>
      <xdr:row>10</xdr:row>
      <xdr:rowOff>333375</xdr:rowOff>
    </xdr:to>
    <xdr:sp>
      <xdr:nvSpPr>
        <xdr:cNvPr id="26" name="角丸四角形吹き出し 37"/>
        <xdr:cNvSpPr>
          <a:spLocks/>
        </xdr:cNvSpPr>
      </xdr:nvSpPr>
      <xdr:spPr>
        <a:xfrm>
          <a:off x="11296650" y="1619250"/>
          <a:ext cx="3609975" cy="714375"/>
        </a:xfrm>
        <a:prstGeom prst="wedgeRoundRectCallout">
          <a:avLst>
            <a:gd name="adj1" fmla="val -27194"/>
            <a:gd name="adj2" fmla="val -10697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水稲の場合は品種名も記入してください。</a:t>
          </a:r>
        </a:p>
      </xdr:txBody>
    </xdr:sp>
    <xdr:clientData/>
  </xdr:twoCellAnchor>
  <xdr:twoCellAnchor>
    <xdr:from>
      <xdr:col>22</xdr:col>
      <xdr:colOff>38100</xdr:colOff>
      <xdr:row>7</xdr:row>
      <xdr:rowOff>171450</xdr:rowOff>
    </xdr:from>
    <xdr:to>
      <xdr:col>25</xdr:col>
      <xdr:colOff>447675</xdr:colOff>
      <xdr:row>11</xdr:row>
      <xdr:rowOff>171450</xdr:rowOff>
    </xdr:to>
    <xdr:sp>
      <xdr:nvSpPr>
        <xdr:cNvPr id="27" name="角丸四角形吹き出し 40"/>
        <xdr:cNvSpPr>
          <a:spLocks/>
        </xdr:cNvSpPr>
      </xdr:nvSpPr>
      <xdr:spPr>
        <a:xfrm>
          <a:off x="16544925" y="1600200"/>
          <a:ext cx="2657475" cy="942975"/>
        </a:xfrm>
        <a:prstGeom prst="wedgeRoundRectCallout">
          <a:avLst>
            <a:gd name="adj1" fmla="val 19990"/>
            <a:gd name="adj2" fmla="val -10697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「（何枚目）／（総枚数）」と</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9</xdr:col>
      <xdr:colOff>285750</xdr:colOff>
      <xdr:row>29</xdr:row>
      <xdr:rowOff>38100</xdr:rowOff>
    </xdr:from>
    <xdr:to>
      <xdr:col>13</xdr:col>
      <xdr:colOff>95250</xdr:colOff>
      <xdr:row>35</xdr:row>
      <xdr:rowOff>247650</xdr:rowOff>
    </xdr:to>
    <xdr:grpSp>
      <xdr:nvGrpSpPr>
        <xdr:cNvPr id="28" name="グループ化 4"/>
        <xdr:cNvGrpSpPr>
          <a:grpSpLocks/>
        </xdr:cNvGrpSpPr>
      </xdr:nvGrpSpPr>
      <xdr:grpSpPr>
        <a:xfrm>
          <a:off x="7934325" y="7219950"/>
          <a:ext cx="2295525" cy="2724150"/>
          <a:chOff x="7783285" y="6762750"/>
          <a:chExt cx="2299608" cy="3011714"/>
        </a:xfrm>
        <a:solidFill>
          <a:srgbClr val="FFFFFF"/>
        </a:solidFill>
      </xdr:grpSpPr>
      <xdr:sp>
        <xdr:nvSpPr>
          <xdr:cNvPr id="29" name="角丸四角形吹き出し 31"/>
          <xdr:cNvSpPr>
            <a:spLocks/>
          </xdr:cNvSpPr>
        </xdr:nvSpPr>
        <xdr:spPr>
          <a:xfrm>
            <a:off x="7783285" y="6762750"/>
            <a:ext cx="2094943" cy="3011714"/>
          </a:xfrm>
          <a:prstGeom prst="wedgeRoundRectCallout">
            <a:avLst>
              <a:gd name="adj1" fmla="val -28180"/>
              <a:gd name="adj2" fmla="val 65004"/>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柏崎地域は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水稲</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わたぼうし</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こしいぶき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越路早生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ひとめぼれ</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上記以外　３</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０</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大豆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３</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０</a:t>
            </a:r>
          </a:p>
        </xdr:txBody>
      </xdr:sp>
      <xdr:sp>
        <xdr:nvSpPr>
          <xdr:cNvPr id="30" name="右中かっこ 1"/>
          <xdr:cNvSpPr>
            <a:spLocks/>
          </xdr:cNvSpPr>
        </xdr:nvSpPr>
        <xdr:spPr>
          <a:xfrm>
            <a:off x="8848004" y="7578924"/>
            <a:ext cx="391508" cy="900502"/>
          </a:xfrm>
          <a:prstGeom prst="rightBrace">
            <a:avLst/>
          </a:prstGeom>
          <a:noFill/>
          <a:ln w="381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テキスト ボックス 2"/>
          <xdr:cNvSpPr txBox="1">
            <a:spLocks noChangeArrowheads="1"/>
          </xdr:cNvSpPr>
        </xdr:nvSpPr>
        <xdr:spPr>
          <a:xfrm>
            <a:off x="9316549" y="7797274"/>
            <a:ext cx="766344" cy="38700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５</a:t>
            </a:r>
          </a:p>
        </xdr:txBody>
      </xdr:sp>
    </xdr:grpSp>
    <xdr:clientData/>
  </xdr:twoCellAnchor>
  <xdr:twoCellAnchor>
    <xdr:from>
      <xdr:col>5</xdr:col>
      <xdr:colOff>104775</xdr:colOff>
      <xdr:row>18</xdr:row>
      <xdr:rowOff>276225</xdr:rowOff>
    </xdr:from>
    <xdr:to>
      <xdr:col>10</xdr:col>
      <xdr:colOff>200025</xdr:colOff>
      <xdr:row>22</xdr:row>
      <xdr:rowOff>38100</xdr:rowOff>
    </xdr:to>
    <xdr:sp>
      <xdr:nvSpPr>
        <xdr:cNvPr id="32" name="角丸四角形吹き出し 43"/>
        <xdr:cNvSpPr>
          <a:spLocks/>
        </xdr:cNvSpPr>
      </xdr:nvSpPr>
      <xdr:spPr>
        <a:xfrm>
          <a:off x="4857750" y="4352925"/>
          <a:ext cx="3886200" cy="723900"/>
        </a:xfrm>
        <a:prstGeom prst="wedgeRoundRectCallout">
          <a:avLst>
            <a:gd name="adj1" fmla="val 9861"/>
            <a:gd name="adj2" fmla="val 11167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小数点以下第３位まで記載する。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小数点以下第４位まである場合は切り上げ</a:t>
          </a:r>
        </a:p>
      </xdr:txBody>
    </xdr:sp>
    <xdr:clientData/>
  </xdr:twoCellAnchor>
  <xdr:twoCellAnchor>
    <xdr:from>
      <xdr:col>2</xdr:col>
      <xdr:colOff>685800</xdr:colOff>
      <xdr:row>0</xdr:row>
      <xdr:rowOff>85725</xdr:rowOff>
    </xdr:from>
    <xdr:to>
      <xdr:col>2</xdr:col>
      <xdr:colOff>1790700</xdr:colOff>
      <xdr:row>2</xdr:row>
      <xdr:rowOff>238125</xdr:rowOff>
    </xdr:to>
    <xdr:sp>
      <xdr:nvSpPr>
        <xdr:cNvPr id="33" name="テキスト ボックス 47"/>
        <xdr:cNvSpPr txBox="1">
          <a:spLocks noChangeArrowheads="1"/>
        </xdr:cNvSpPr>
      </xdr:nvSpPr>
      <xdr:spPr>
        <a:xfrm>
          <a:off x="1438275" y="85725"/>
          <a:ext cx="1104900" cy="5238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447675</xdr:colOff>
      <xdr:row>14</xdr:row>
      <xdr:rowOff>57150</xdr:rowOff>
    </xdr:from>
    <xdr:to>
      <xdr:col>23</xdr:col>
      <xdr:colOff>400050</xdr:colOff>
      <xdr:row>21</xdr:row>
      <xdr:rowOff>47625</xdr:rowOff>
    </xdr:to>
    <xdr:sp>
      <xdr:nvSpPr>
        <xdr:cNvPr id="34" name="角丸四角形吹き出し 43"/>
        <xdr:cNvSpPr>
          <a:spLocks/>
        </xdr:cNvSpPr>
      </xdr:nvSpPr>
      <xdr:spPr>
        <a:xfrm>
          <a:off x="9639300" y="3257550"/>
          <a:ext cx="8162925" cy="1638300"/>
        </a:xfrm>
        <a:prstGeom prst="wedgeRoundRectCallout">
          <a:avLst>
            <a:gd name="adj1" fmla="val -51712"/>
            <a:gd name="adj2" fmla="val 15418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培土で窒素成分割合を「％」ではなく「○</a:t>
          </a: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箱」と書いている場合、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箱当たりの育苗培土の使用量を備考欄に記入してください。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ホーネンス培土</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号は窒素割合が</a:t>
          </a:r>
          <a:r>
            <a:rPr lang="en-US" cap="none" sz="1400" b="0" i="0" u="none" baseline="0">
              <a:solidFill>
                <a:srgbClr val="000000"/>
              </a:solidFill>
            </a:rPr>
            <a:t>1.3g/2.8kg</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=0.04643%</a:t>
          </a:r>
          <a:r>
            <a:rPr lang="en-US" cap="none" sz="1400" b="0" i="0" u="none" baseline="0">
              <a:solidFill>
                <a:srgbClr val="000000"/>
              </a:solidFill>
              <a:latin typeface="ＭＳ Ｐゴシック"/>
              <a:ea typeface="ＭＳ Ｐゴシック"/>
              <a:cs typeface="ＭＳ Ｐゴシック"/>
            </a:rPr>
            <a:t>。この</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数値は切り上げずにそのまま計算）であることから、</a:t>
          </a:r>
          <a:r>
            <a:rPr lang="en-US" cap="none" sz="1400" b="0" i="0" u="none" baseline="0">
              <a:solidFill>
                <a:srgbClr val="000000"/>
              </a:solidFill>
              <a:latin typeface="ＭＳ Ｐゴシック"/>
              <a:ea typeface="ＭＳ Ｐゴシック"/>
              <a:cs typeface="ＭＳ Ｐゴシック"/>
            </a:rPr>
            <a:t>使用量が</a:t>
          </a:r>
          <a:r>
            <a:rPr lang="en-US" cap="none" sz="1400" b="0" i="0" u="none" baseline="0">
              <a:solidFill>
                <a:srgbClr val="000000"/>
              </a:solidFill>
            </a:rPr>
            <a:t>2.8kg/</a:t>
          </a:r>
          <a:r>
            <a:rPr lang="en-US" cap="none" sz="1400" b="0" i="0" u="none" baseline="0">
              <a:solidFill>
                <a:srgbClr val="000000"/>
              </a:solidFill>
              <a:latin typeface="ＭＳ Ｐゴシック"/>
              <a:ea typeface="ＭＳ Ｐゴシック"/>
              <a:cs typeface="ＭＳ Ｐゴシック"/>
            </a:rPr>
            <a:t>箱でない場合、窒素割合</a:t>
          </a:r>
          <a:r>
            <a:rPr lang="en-US" cap="none" sz="1400" b="0" i="0" u="none" baseline="0">
              <a:solidFill>
                <a:srgbClr val="000000"/>
              </a:solidFill>
            </a:rPr>
            <a:t>1.3g/</a:t>
          </a:r>
          <a:r>
            <a:rPr lang="en-US" cap="none" sz="1400" b="0" i="0" u="none" baseline="0">
              <a:solidFill>
                <a:srgbClr val="000000"/>
              </a:solidFill>
              <a:latin typeface="ＭＳ Ｐゴシック"/>
              <a:ea typeface="ＭＳ Ｐゴシック"/>
              <a:cs typeface="ＭＳ Ｐゴシック"/>
            </a:rPr>
            <a:t>箱とは書けない。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セルシオ</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号は窒素割合が</a:t>
          </a:r>
          <a:r>
            <a:rPr lang="en-US" cap="none" sz="1400" b="0" i="0" u="none" baseline="0">
              <a:solidFill>
                <a:srgbClr val="000000"/>
              </a:solidFill>
            </a:rPr>
            <a:t>0.05%</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view="pageBreakPreview" zoomScale="75" zoomScaleNormal="75" zoomScaleSheetLayoutView="75" workbookViewId="0" topLeftCell="A10">
      <selection activeCell="D5" sqref="D5:H6"/>
    </sheetView>
  </sheetViews>
  <sheetFormatPr defaultColWidth="8.00390625" defaultRowHeight="13.5"/>
  <cols>
    <col min="1" max="1" width="4.375" style="6" customWidth="1"/>
    <col min="2" max="2" width="5.50390625" style="6" customWidth="1"/>
    <col min="3" max="3" width="24.375" style="6" customWidth="1"/>
    <col min="4" max="4" width="11.75390625" style="6" customWidth="1"/>
    <col min="5" max="5" width="16.375" style="14" customWidth="1"/>
    <col min="6" max="6" width="5.625" style="14" customWidth="1"/>
    <col min="7" max="7" width="5.375" style="14" customWidth="1"/>
    <col min="8" max="8" width="15.25390625" style="14" customWidth="1"/>
    <col min="9" max="10" width="11.75390625" style="6" customWidth="1"/>
    <col min="11" max="12" width="8.50390625" style="6" customWidth="1"/>
    <col min="13" max="13" width="3.875" style="6" customWidth="1"/>
    <col min="14" max="19" width="8.875" style="6" customWidth="1"/>
    <col min="20" max="20" width="9.375" style="6" customWidth="1"/>
    <col min="21" max="22" width="10.50390625" style="6" customWidth="1"/>
    <col min="23" max="23" width="11.75390625" style="6" customWidth="1"/>
    <col min="24" max="26" width="8.875" style="6" customWidth="1"/>
    <col min="27" max="27" width="1.00390625" style="6" customWidth="1"/>
    <col min="28" max="28" width="8.00390625" style="6" customWidth="1"/>
    <col min="29" max="29" width="1.875" style="6" customWidth="1"/>
    <col min="30" max="16384" width="8.00390625" style="6" customWidth="1"/>
  </cols>
  <sheetData>
    <row r="1" spans="1:27" ht="21" customHeight="1">
      <c r="A1" s="4" t="s">
        <v>85</v>
      </c>
      <c r="B1" s="4"/>
      <c r="C1" s="4"/>
      <c r="D1" s="50" t="s">
        <v>77</v>
      </c>
      <c r="S1" s="3"/>
      <c r="T1" s="3"/>
      <c r="U1" s="3"/>
      <c r="V1" s="3"/>
      <c r="W1" s="3"/>
      <c r="X1" s="3"/>
      <c r="Y1" s="3"/>
      <c r="Z1" s="3"/>
      <c r="AA1" s="11"/>
    </row>
    <row r="2" spans="19:27" ht="8.25" customHeight="1">
      <c r="S2" s="3"/>
      <c r="T2" s="3"/>
      <c r="U2" s="3"/>
      <c r="V2" s="3"/>
      <c r="W2" s="3"/>
      <c r="X2" s="3"/>
      <c r="Y2" s="3"/>
      <c r="Z2" s="3"/>
      <c r="AA2" s="11"/>
    </row>
    <row r="3" spans="2:27" ht="23.25" customHeight="1">
      <c r="B3" s="143" t="s">
        <v>32</v>
      </c>
      <c r="C3" s="145"/>
      <c r="D3" s="190" t="s">
        <v>91</v>
      </c>
      <c r="E3" s="191"/>
      <c r="F3" s="191"/>
      <c r="G3" s="191"/>
      <c r="H3" s="191"/>
      <c r="I3" s="191"/>
      <c r="J3" s="192"/>
      <c r="K3" s="14"/>
      <c r="L3" s="14"/>
      <c r="N3" s="186" t="s">
        <v>50</v>
      </c>
      <c r="O3" s="188"/>
      <c r="P3" s="186" t="s">
        <v>14</v>
      </c>
      <c r="Q3" s="188"/>
      <c r="R3" s="186" t="s">
        <v>11</v>
      </c>
      <c r="S3" s="187"/>
      <c r="T3" s="187"/>
      <c r="U3" s="187"/>
      <c r="V3" s="188"/>
      <c r="W3" s="3"/>
      <c r="X3" s="181" t="s">
        <v>31</v>
      </c>
      <c r="Y3" s="182"/>
      <c r="Z3" s="3"/>
      <c r="AA3" s="11"/>
    </row>
    <row r="4" spans="2:27" ht="17.25" customHeight="1">
      <c r="B4" s="169" t="s">
        <v>33</v>
      </c>
      <c r="C4" s="170"/>
      <c r="D4" s="36"/>
      <c r="E4" s="37"/>
      <c r="F4" s="37"/>
      <c r="G4" s="37"/>
      <c r="H4" s="37"/>
      <c r="I4" s="37"/>
      <c r="J4" s="38"/>
      <c r="K4" s="14"/>
      <c r="L4" s="14"/>
      <c r="N4" s="197"/>
      <c r="O4" s="198"/>
      <c r="P4" s="197"/>
      <c r="Q4" s="198"/>
      <c r="R4" s="18"/>
      <c r="S4" s="28"/>
      <c r="T4" s="28"/>
      <c r="U4" s="28"/>
      <c r="V4" s="35"/>
      <c r="W4" s="48"/>
      <c r="X4" s="222"/>
      <c r="Y4" s="223"/>
      <c r="Z4" s="48"/>
      <c r="AA4" s="11"/>
    </row>
    <row r="5" spans="2:27" ht="17.25" customHeight="1">
      <c r="B5" s="171"/>
      <c r="C5" s="172"/>
      <c r="D5" s="193"/>
      <c r="E5" s="194"/>
      <c r="F5" s="194"/>
      <c r="G5" s="194"/>
      <c r="H5" s="194"/>
      <c r="I5" s="39"/>
      <c r="J5" s="40"/>
      <c r="K5" s="14"/>
      <c r="L5" s="14"/>
      <c r="N5" s="199"/>
      <c r="O5" s="200"/>
      <c r="P5" s="199"/>
      <c r="Q5" s="200"/>
      <c r="R5" s="30"/>
      <c r="S5" s="32"/>
      <c r="T5" s="32"/>
      <c r="U5" s="32"/>
      <c r="V5" s="31"/>
      <c r="W5" s="48"/>
      <c r="X5" s="224"/>
      <c r="Y5" s="225"/>
      <c r="Z5" s="48"/>
      <c r="AA5" s="11"/>
    </row>
    <row r="6" spans="2:27" ht="17.25" customHeight="1">
      <c r="B6" s="173"/>
      <c r="C6" s="174"/>
      <c r="D6" s="195"/>
      <c r="E6" s="196"/>
      <c r="F6" s="196"/>
      <c r="G6" s="196"/>
      <c r="H6" s="196"/>
      <c r="I6" s="33"/>
      <c r="J6" s="41"/>
      <c r="K6" s="14"/>
      <c r="L6" s="14"/>
      <c r="N6" s="201"/>
      <c r="O6" s="202"/>
      <c r="P6" s="201"/>
      <c r="Q6" s="202"/>
      <c r="R6" s="26"/>
      <c r="S6" s="29"/>
      <c r="T6" s="29"/>
      <c r="U6" s="29"/>
      <c r="V6" s="27"/>
      <c r="W6" s="48"/>
      <c r="X6" s="226"/>
      <c r="Y6" s="227"/>
      <c r="Z6" s="48"/>
      <c r="AA6" s="11"/>
    </row>
    <row r="7" spans="9:27" ht="8.25" customHeight="1">
      <c r="I7" s="14"/>
      <c r="J7" s="14"/>
      <c r="K7" s="14"/>
      <c r="L7" s="14"/>
      <c r="S7" s="3"/>
      <c r="T7" s="48"/>
      <c r="U7" s="48"/>
      <c r="V7" s="48"/>
      <c r="W7" s="48"/>
      <c r="X7" s="48"/>
      <c r="Y7" s="48"/>
      <c r="Z7" s="48"/>
      <c r="AA7" s="11"/>
    </row>
    <row r="8" spans="1:26" ht="18" customHeight="1">
      <c r="A8" s="61" t="s">
        <v>18</v>
      </c>
      <c r="C8" s="23"/>
      <c r="D8" s="20"/>
      <c r="E8" s="20"/>
      <c r="F8" s="20"/>
      <c r="G8" s="20"/>
      <c r="H8" s="20"/>
      <c r="I8" s="21"/>
      <c r="J8" s="21"/>
      <c r="K8" s="21"/>
      <c r="L8" s="22"/>
      <c r="M8" s="12"/>
      <c r="N8" s="17"/>
      <c r="O8" s="17"/>
      <c r="P8" s="17"/>
      <c r="Q8" s="17"/>
      <c r="R8" s="17"/>
      <c r="Y8" s="19"/>
      <c r="Z8" s="17"/>
    </row>
    <row r="9" spans="2:26" ht="14.25">
      <c r="B9" s="32" t="s">
        <v>19</v>
      </c>
      <c r="C9" s="43"/>
      <c r="D9" s="43"/>
      <c r="E9" s="43"/>
      <c r="F9" s="43"/>
      <c r="G9" s="43"/>
      <c r="H9" s="43"/>
      <c r="I9" s="43"/>
      <c r="J9" s="43"/>
      <c r="K9" s="43"/>
      <c r="L9" s="43"/>
      <c r="M9" s="12"/>
      <c r="Z9" s="17"/>
    </row>
    <row r="10" spans="2:13" ht="14.25">
      <c r="B10" s="181" t="s">
        <v>20</v>
      </c>
      <c r="C10" s="182"/>
      <c r="D10" s="117" t="s">
        <v>21</v>
      </c>
      <c r="E10" s="181" t="s">
        <v>22</v>
      </c>
      <c r="F10" s="189"/>
      <c r="G10" s="182"/>
      <c r="H10" s="181" t="s">
        <v>23</v>
      </c>
      <c r="I10" s="182"/>
      <c r="J10" s="181" t="s">
        <v>24</v>
      </c>
      <c r="K10" s="189"/>
      <c r="L10" s="182"/>
      <c r="M10" s="9"/>
    </row>
    <row r="11" spans="2:23" ht="29.25" customHeight="1">
      <c r="B11" s="181"/>
      <c r="C11" s="182"/>
      <c r="D11" s="51"/>
      <c r="E11" s="181"/>
      <c r="F11" s="189"/>
      <c r="G11" s="182"/>
      <c r="H11" s="183" t="s">
        <v>82</v>
      </c>
      <c r="I11" s="185"/>
      <c r="J11" s="181"/>
      <c r="K11" s="189"/>
      <c r="L11" s="182"/>
      <c r="M11" s="9"/>
      <c r="W11" s="34"/>
    </row>
    <row r="12" spans="2:23" ht="29.25" customHeight="1">
      <c r="B12" s="181"/>
      <c r="C12" s="182"/>
      <c r="D12" s="118"/>
      <c r="E12" s="181"/>
      <c r="F12" s="189"/>
      <c r="G12" s="182"/>
      <c r="H12" s="183" t="s">
        <v>82</v>
      </c>
      <c r="I12" s="185"/>
      <c r="J12" s="181"/>
      <c r="K12" s="189"/>
      <c r="L12" s="182"/>
      <c r="M12" s="8"/>
      <c r="W12" s="34"/>
    </row>
    <row r="13" spans="2:23" ht="18" customHeight="1">
      <c r="B13" s="7"/>
      <c r="C13" s="7"/>
      <c r="D13" s="7"/>
      <c r="E13" s="7"/>
      <c r="F13" s="7"/>
      <c r="G13" s="7"/>
      <c r="H13" s="49" t="s">
        <v>25</v>
      </c>
      <c r="I13" s="25"/>
      <c r="J13" s="25"/>
      <c r="K13" s="25"/>
      <c r="L13" s="25"/>
      <c r="M13" s="24"/>
      <c r="W13" s="34"/>
    </row>
    <row r="14" spans="2:23" ht="18" customHeight="1">
      <c r="B14" s="120"/>
      <c r="C14" s="120"/>
      <c r="D14" s="120"/>
      <c r="E14" s="120"/>
      <c r="F14" s="120"/>
      <c r="G14" s="120"/>
      <c r="H14" s="57"/>
      <c r="I14" s="121"/>
      <c r="J14" s="121"/>
      <c r="K14" s="121"/>
      <c r="L14" s="121"/>
      <c r="M14" s="24"/>
      <c r="W14" s="34"/>
    </row>
    <row r="15" spans="1:37" s="101" customFormat="1" ht="17.25">
      <c r="A15" s="122" t="s">
        <v>49</v>
      </c>
      <c r="D15" s="123"/>
      <c r="E15" s="101" t="s">
        <v>83</v>
      </c>
      <c r="G15" s="119"/>
      <c r="H15" s="126"/>
      <c r="J15" s="127"/>
      <c r="K15" s="128"/>
      <c r="L15" s="134" t="s">
        <v>84</v>
      </c>
      <c r="M15" s="134"/>
      <c r="N15" s="134"/>
      <c r="O15" s="134"/>
      <c r="P15" s="129"/>
      <c r="Q15" s="129"/>
      <c r="R15" s="130" t="s">
        <v>80</v>
      </c>
      <c r="AH15" s="124"/>
      <c r="AI15" s="124"/>
      <c r="AJ15" s="124"/>
      <c r="AK15" s="124"/>
    </row>
    <row r="16" spans="2:25" s="125" customFormat="1" ht="14.25">
      <c r="B16" s="131" t="s">
        <v>15</v>
      </c>
      <c r="E16" s="132"/>
      <c r="F16" s="119"/>
      <c r="G16" s="119"/>
      <c r="H16" s="119"/>
      <c r="I16" s="101"/>
      <c r="J16" s="101"/>
      <c r="K16" s="101"/>
      <c r="L16" s="101"/>
      <c r="M16" s="101"/>
      <c r="N16" s="101"/>
      <c r="O16" s="125" t="s">
        <v>81</v>
      </c>
      <c r="S16" s="101"/>
      <c r="T16" s="101"/>
      <c r="U16" s="101"/>
      <c r="V16" s="101"/>
      <c r="W16" s="101"/>
      <c r="X16" s="101"/>
      <c r="Y16" s="101"/>
    </row>
    <row r="17" spans="2:25" ht="14.25">
      <c r="B17" s="143" t="s">
        <v>8</v>
      </c>
      <c r="C17" s="145"/>
      <c r="D17" s="143" t="s">
        <v>54</v>
      </c>
      <c r="E17" s="144"/>
      <c r="F17" s="144"/>
      <c r="G17" s="145"/>
      <c r="H17" s="143" t="s">
        <v>12</v>
      </c>
      <c r="I17" s="144"/>
      <c r="J17" s="144"/>
      <c r="K17" s="144"/>
      <c r="L17" s="145"/>
      <c r="M17" s="9"/>
      <c r="W17" s="11"/>
      <c r="X17" s="16"/>
      <c r="Y17" s="11"/>
    </row>
    <row r="18" spans="2:25" ht="24" customHeight="1">
      <c r="B18" s="181" t="s">
        <v>9</v>
      </c>
      <c r="C18" s="182"/>
      <c r="D18" s="183" t="s">
        <v>79</v>
      </c>
      <c r="E18" s="184"/>
      <c r="F18" s="184"/>
      <c r="G18" s="185"/>
      <c r="H18" s="143"/>
      <c r="I18" s="144"/>
      <c r="J18" s="144"/>
      <c r="K18" s="144"/>
      <c r="L18" s="145"/>
      <c r="M18" s="9"/>
      <c r="W18" s="11"/>
      <c r="X18" s="59"/>
      <c r="Y18" s="11"/>
    </row>
    <row r="19" spans="2:38" ht="24" customHeight="1">
      <c r="B19" s="181" t="s">
        <v>10</v>
      </c>
      <c r="C19" s="182"/>
      <c r="D19" s="183" t="s">
        <v>79</v>
      </c>
      <c r="E19" s="184"/>
      <c r="F19" s="184"/>
      <c r="G19" s="185"/>
      <c r="H19" s="143"/>
      <c r="I19" s="144"/>
      <c r="J19" s="144"/>
      <c r="K19" s="144"/>
      <c r="L19" s="145"/>
      <c r="AL19" s="9"/>
    </row>
    <row r="20" spans="2:38" ht="24" customHeight="1">
      <c r="B20" s="181" t="s">
        <v>13</v>
      </c>
      <c r="C20" s="182"/>
      <c r="D20" s="183" t="s">
        <v>79</v>
      </c>
      <c r="E20" s="184"/>
      <c r="F20" s="184"/>
      <c r="G20" s="185"/>
      <c r="H20" s="143"/>
      <c r="I20" s="144"/>
      <c r="J20" s="144"/>
      <c r="K20" s="144"/>
      <c r="L20" s="145"/>
      <c r="Z20" s="10"/>
      <c r="AE20" s="10"/>
      <c r="AF20" s="10"/>
      <c r="AG20" s="9"/>
      <c r="AH20" s="9"/>
      <c r="AI20" s="9"/>
      <c r="AJ20" s="9"/>
      <c r="AK20" s="9"/>
      <c r="AL20" s="9"/>
    </row>
    <row r="21" spans="4:38" ht="13.5" customHeight="1">
      <c r="D21" s="212"/>
      <c r="E21" s="212"/>
      <c r="F21" s="212"/>
      <c r="G21" s="212"/>
      <c r="H21" s="212"/>
      <c r="I21" s="212"/>
      <c r="J21" s="212"/>
      <c r="K21" s="212"/>
      <c r="M21" s="12"/>
      <c r="N21" s="12"/>
      <c r="O21" s="12"/>
      <c r="Z21" s="12"/>
      <c r="AE21" s="10"/>
      <c r="AF21" s="10"/>
      <c r="AG21" s="9"/>
      <c r="AH21" s="9"/>
      <c r="AI21" s="9"/>
      <c r="AJ21" s="9"/>
      <c r="AK21" s="9"/>
      <c r="AL21" s="9"/>
    </row>
    <row r="22" spans="2:26" ht="15" customHeight="1">
      <c r="B22" s="42" t="s">
        <v>47</v>
      </c>
      <c r="C22" s="5"/>
      <c r="D22" s="213"/>
      <c r="E22" s="213"/>
      <c r="F22" s="213"/>
      <c r="G22" s="213"/>
      <c r="H22" s="213"/>
      <c r="I22" s="213"/>
      <c r="J22" s="213"/>
      <c r="K22" s="213"/>
      <c r="L22" s="5"/>
      <c r="N22" s="2" t="s">
        <v>28</v>
      </c>
      <c r="Z22" s="10"/>
    </row>
    <row r="23" spans="1:26" ht="8.25" customHeight="1">
      <c r="A23" s="5"/>
      <c r="B23" s="15"/>
      <c r="C23" s="53"/>
      <c r="D23" s="52"/>
      <c r="E23" s="52"/>
      <c r="F23" s="52"/>
      <c r="G23" s="52"/>
      <c r="H23" s="52"/>
      <c r="I23" s="52"/>
      <c r="J23" s="52"/>
      <c r="K23" s="52"/>
      <c r="L23" s="11"/>
      <c r="N23" s="60"/>
      <c r="O23" s="57"/>
      <c r="P23" s="58"/>
      <c r="Q23" s="58"/>
      <c r="R23" s="43"/>
      <c r="S23" s="43"/>
      <c r="T23" s="43"/>
      <c r="U23" s="43"/>
      <c r="V23" s="43"/>
      <c r="W23" s="43"/>
      <c r="X23" s="43"/>
      <c r="Y23" s="43"/>
      <c r="Z23" s="43"/>
    </row>
    <row r="24" spans="1:26" s="55" customFormat="1" ht="15" customHeight="1">
      <c r="A24" s="54" t="s">
        <v>44</v>
      </c>
      <c r="B24" s="68" t="s">
        <v>48</v>
      </c>
      <c r="C24" s="68"/>
      <c r="D24" s="68"/>
      <c r="E24" s="68"/>
      <c r="F24" s="68"/>
      <c r="G24" s="68"/>
      <c r="H24" s="68"/>
      <c r="I24" s="68"/>
      <c r="J24" s="68"/>
      <c r="K24" s="68"/>
      <c r="L24" s="69"/>
      <c r="M24" s="69"/>
      <c r="N24" s="69" t="s">
        <v>43</v>
      </c>
      <c r="O24" s="69"/>
      <c r="P24" s="69"/>
      <c r="Q24" s="69"/>
      <c r="R24" s="69"/>
      <c r="S24" s="69"/>
      <c r="T24" s="69"/>
      <c r="U24" s="69"/>
      <c r="V24" s="69"/>
      <c r="W24" s="69"/>
      <c r="X24" s="70"/>
      <c r="Y24" s="70"/>
      <c r="Z24" s="69"/>
    </row>
    <row r="25" spans="1:28" s="46" customFormat="1" ht="15" customHeight="1">
      <c r="A25" s="42"/>
      <c r="B25" s="169" t="s">
        <v>45</v>
      </c>
      <c r="C25" s="170"/>
      <c r="D25" s="175" t="s">
        <v>0</v>
      </c>
      <c r="E25" s="169" t="s">
        <v>55</v>
      </c>
      <c r="F25" s="178"/>
      <c r="G25" s="170"/>
      <c r="H25" s="214" t="s">
        <v>46</v>
      </c>
      <c r="I25" s="217" t="s">
        <v>3</v>
      </c>
      <c r="J25" s="175" t="s">
        <v>26</v>
      </c>
      <c r="K25" s="169" t="s">
        <v>1</v>
      </c>
      <c r="L25" s="170"/>
      <c r="M25" s="71"/>
      <c r="N25" s="169" t="s">
        <v>27</v>
      </c>
      <c r="O25" s="178"/>
      <c r="P25" s="178"/>
      <c r="Q25" s="178"/>
      <c r="R25" s="170"/>
      <c r="S25" s="169" t="s">
        <v>55</v>
      </c>
      <c r="T25" s="170"/>
      <c r="U25" s="169" t="s">
        <v>5</v>
      </c>
      <c r="V25" s="170"/>
      <c r="W25" s="175" t="s">
        <v>4</v>
      </c>
      <c r="X25" s="203" t="s">
        <v>1</v>
      </c>
      <c r="Y25" s="204"/>
      <c r="Z25" s="205"/>
      <c r="AA25" s="44"/>
      <c r="AB25" s="45"/>
    </row>
    <row r="26" spans="1:28" s="46" customFormat="1" ht="31.5" customHeight="1">
      <c r="A26" s="42"/>
      <c r="B26" s="171"/>
      <c r="C26" s="172"/>
      <c r="D26" s="176"/>
      <c r="E26" s="171"/>
      <c r="F26" s="179"/>
      <c r="G26" s="172"/>
      <c r="H26" s="215"/>
      <c r="I26" s="218"/>
      <c r="J26" s="176"/>
      <c r="K26" s="171"/>
      <c r="L26" s="172"/>
      <c r="M26" s="71"/>
      <c r="N26" s="171"/>
      <c r="O26" s="179"/>
      <c r="P26" s="179"/>
      <c r="Q26" s="179"/>
      <c r="R26" s="172"/>
      <c r="S26" s="171"/>
      <c r="T26" s="172"/>
      <c r="U26" s="171"/>
      <c r="V26" s="172"/>
      <c r="W26" s="176"/>
      <c r="X26" s="206"/>
      <c r="Y26" s="207"/>
      <c r="Z26" s="208"/>
      <c r="AA26" s="32"/>
      <c r="AB26" s="47"/>
    </row>
    <row r="27" spans="1:28" s="46" customFormat="1" ht="33" customHeight="1">
      <c r="A27" s="42"/>
      <c r="B27" s="173"/>
      <c r="C27" s="174"/>
      <c r="D27" s="177"/>
      <c r="E27" s="173"/>
      <c r="F27" s="180"/>
      <c r="G27" s="174"/>
      <c r="H27" s="216"/>
      <c r="I27" s="219"/>
      <c r="J27" s="177"/>
      <c r="K27" s="173"/>
      <c r="L27" s="174"/>
      <c r="M27" s="71"/>
      <c r="N27" s="173"/>
      <c r="O27" s="180"/>
      <c r="P27" s="180"/>
      <c r="Q27" s="180"/>
      <c r="R27" s="174"/>
      <c r="S27" s="173"/>
      <c r="T27" s="174"/>
      <c r="U27" s="173"/>
      <c r="V27" s="174"/>
      <c r="W27" s="177"/>
      <c r="X27" s="209"/>
      <c r="Y27" s="210"/>
      <c r="Z27" s="211"/>
      <c r="AA27" s="32"/>
      <c r="AB27" s="47"/>
    </row>
    <row r="28" spans="1:28" s="46" customFormat="1" ht="33" customHeight="1">
      <c r="A28" s="42"/>
      <c r="B28" s="140"/>
      <c r="C28" s="142"/>
      <c r="D28" s="72"/>
      <c r="E28" s="147"/>
      <c r="F28" s="148"/>
      <c r="G28" s="149"/>
      <c r="H28" s="73"/>
      <c r="I28" s="74"/>
      <c r="J28" s="163"/>
      <c r="K28" s="140"/>
      <c r="L28" s="142"/>
      <c r="M28" s="71" t="s">
        <v>2</v>
      </c>
      <c r="N28" s="140"/>
      <c r="O28" s="141"/>
      <c r="P28" s="141"/>
      <c r="Q28" s="141"/>
      <c r="R28" s="142"/>
      <c r="S28" s="147"/>
      <c r="T28" s="149"/>
      <c r="U28" s="152"/>
      <c r="V28" s="153"/>
      <c r="W28" s="166"/>
      <c r="X28" s="140"/>
      <c r="Y28" s="141"/>
      <c r="Z28" s="142"/>
      <c r="AA28" s="32"/>
      <c r="AB28" s="47"/>
    </row>
    <row r="29" spans="1:28" s="46" customFormat="1" ht="33" customHeight="1">
      <c r="A29" s="42"/>
      <c r="B29" s="140"/>
      <c r="C29" s="142"/>
      <c r="D29" s="72"/>
      <c r="E29" s="147"/>
      <c r="F29" s="148"/>
      <c r="G29" s="149"/>
      <c r="H29" s="73"/>
      <c r="I29" s="74"/>
      <c r="J29" s="164"/>
      <c r="K29" s="140"/>
      <c r="L29" s="142"/>
      <c r="M29" s="71"/>
      <c r="N29" s="140"/>
      <c r="O29" s="141"/>
      <c r="P29" s="141"/>
      <c r="Q29" s="141"/>
      <c r="R29" s="142"/>
      <c r="S29" s="147"/>
      <c r="T29" s="149"/>
      <c r="U29" s="152"/>
      <c r="V29" s="153"/>
      <c r="W29" s="167"/>
      <c r="X29" s="140"/>
      <c r="Y29" s="141"/>
      <c r="Z29" s="142"/>
      <c r="AA29" s="32"/>
      <c r="AB29" s="47"/>
    </row>
    <row r="30" spans="1:28" s="46" customFormat="1" ht="33" customHeight="1">
      <c r="A30" s="42"/>
      <c r="B30" s="140"/>
      <c r="C30" s="142"/>
      <c r="D30" s="72"/>
      <c r="E30" s="147"/>
      <c r="F30" s="148"/>
      <c r="G30" s="149"/>
      <c r="H30" s="73"/>
      <c r="I30" s="74"/>
      <c r="J30" s="164"/>
      <c r="K30" s="140"/>
      <c r="L30" s="142"/>
      <c r="M30" s="71"/>
      <c r="N30" s="140"/>
      <c r="O30" s="141"/>
      <c r="P30" s="141"/>
      <c r="Q30" s="141"/>
      <c r="R30" s="142"/>
      <c r="S30" s="147"/>
      <c r="T30" s="149"/>
      <c r="U30" s="152"/>
      <c r="V30" s="153"/>
      <c r="W30" s="167"/>
      <c r="X30" s="140"/>
      <c r="Y30" s="141"/>
      <c r="Z30" s="142"/>
      <c r="AA30" s="32"/>
      <c r="AB30" s="47"/>
    </row>
    <row r="31" spans="1:28" s="46" customFormat="1" ht="33" customHeight="1">
      <c r="A31" s="42"/>
      <c r="B31" s="140"/>
      <c r="C31" s="142"/>
      <c r="D31" s="72"/>
      <c r="E31" s="147"/>
      <c r="F31" s="148"/>
      <c r="G31" s="149"/>
      <c r="H31" s="75"/>
      <c r="I31" s="74"/>
      <c r="J31" s="164"/>
      <c r="K31" s="140"/>
      <c r="L31" s="142"/>
      <c r="M31" s="71"/>
      <c r="N31" s="140"/>
      <c r="O31" s="141"/>
      <c r="P31" s="141"/>
      <c r="Q31" s="141"/>
      <c r="R31" s="142"/>
      <c r="S31" s="147"/>
      <c r="T31" s="149"/>
      <c r="U31" s="152"/>
      <c r="V31" s="153"/>
      <c r="W31" s="167"/>
      <c r="X31" s="140"/>
      <c r="Y31" s="141"/>
      <c r="Z31" s="142"/>
      <c r="AA31" s="32"/>
      <c r="AB31" s="47"/>
    </row>
    <row r="32" spans="1:28" s="46" customFormat="1" ht="33" customHeight="1">
      <c r="A32" s="42"/>
      <c r="B32" s="140"/>
      <c r="C32" s="142"/>
      <c r="D32" s="72"/>
      <c r="E32" s="147"/>
      <c r="F32" s="148"/>
      <c r="G32" s="149"/>
      <c r="H32" s="75"/>
      <c r="I32" s="74"/>
      <c r="J32" s="164"/>
      <c r="K32" s="140"/>
      <c r="L32" s="142"/>
      <c r="M32" s="71"/>
      <c r="N32" s="140"/>
      <c r="O32" s="141"/>
      <c r="P32" s="141"/>
      <c r="Q32" s="141"/>
      <c r="R32" s="142"/>
      <c r="S32" s="147"/>
      <c r="T32" s="149"/>
      <c r="U32" s="152"/>
      <c r="V32" s="153"/>
      <c r="W32" s="167"/>
      <c r="X32" s="140"/>
      <c r="Y32" s="141"/>
      <c r="Z32" s="142"/>
      <c r="AA32" s="32"/>
      <c r="AB32" s="47"/>
    </row>
    <row r="33" spans="1:28" s="46" customFormat="1" ht="33" customHeight="1">
      <c r="A33" s="42"/>
      <c r="B33" s="140"/>
      <c r="C33" s="142"/>
      <c r="D33" s="72"/>
      <c r="E33" s="147"/>
      <c r="F33" s="148"/>
      <c r="G33" s="149"/>
      <c r="H33" s="75"/>
      <c r="I33" s="74"/>
      <c r="J33" s="164"/>
      <c r="K33" s="140"/>
      <c r="L33" s="142"/>
      <c r="M33" s="71"/>
      <c r="N33" s="140"/>
      <c r="O33" s="141"/>
      <c r="P33" s="141"/>
      <c r="Q33" s="141"/>
      <c r="R33" s="142"/>
      <c r="S33" s="147"/>
      <c r="T33" s="149"/>
      <c r="U33" s="152"/>
      <c r="V33" s="153"/>
      <c r="W33" s="167"/>
      <c r="X33" s="140"/>
      <c r="Y33" s="141"/>
      <c r="Z33" s="142"/>
      <c r="AA33" s="32"/>
      <c r="AB33" s="47"/>
    </row>
    <row r="34" spans="1:28" s="46" customFormat="1" ht="33" customHeight="1">
      <c r="A34" s="42"/>
      <c r="B34" s="140"/>
      <c r="C34" s="142"/>
      <c r="D34" s="72"/>
      <c r="E34" s="147"/>
      <c r="F34" s="148"/>
      <c r="G34" s="149"/>
      <c r="H34" s="75"/>
      <c r="I34" s="74"/>
      <c r="J34" s="164"/>
      <c r="K34" s="140"/>
      <c r="L34" s="142"/>
      <c r="M34" s="71"/>
      <c r="N34" s="140"/>
      <c r="O34" s="141"/>
      <c r="P34" s="141"/>
      <c r="Q34" s="141"/>
      <c r="R34" s="142"/>
      <c r="S34" s="147"/>
      <c r="T34" s="149"/>
      <c r="U34" s="152"/>
      <c r="V34" s="153"/>
      <c r="W34" s="167"/>
      <c r="X34" s="140"/>
      <c r="Y34" s="141"/>
      <c r="Z34" s="142"/>
      <c r="AA34" s="32"/>
      <c r="AB34" s="47"/>
    </row>
    <row r="35" spans="1:28" s="46" customFormat="1" ht="33" customHeight="1">
      <c r="A35" s="42"/>
      <c r="B35" s="140"/>
      <c r="C35" s="142"/>
      <c r="D35" s="72"/>
      <c r="E35" s="147"/>
      <c r="F35" s="148"/>
      <c r="G35" s="149"/>
      <c r="H35" s="75"/>
      <c r="I35" s="74"/>
      <c r="J35" s="164"/>
      <c r="K35" s="140"/>
      <c r="L35" s="142"/>
      <c r="M35" s="71"/>
      <c r="N35" s="140"/>
      <c r="O35" s="141"/>
      <c r="P35" s="141"/>
      <c r="Q35" s="141"/>
      <c r="R35" s="142"/>
      <c r="S35" s="147"/>
      <c r="T35" s="149"/>
      <c r="U35" s="152"/>
      <c r="V35" s="153"/>
      <c r="W35" s="167"/>
      <c r="X35" s="140"/>
      <c r="Y35" s="141"/>
      <c r="Z35" s="142"/>
      <c r="AA35" s="32"/>
      <c r="AB35" s="47"/>
    </row>
    <row r="36" spans="1:28" s="46" customFormat="1" ht="33" customHeight="1" thickBot="1">
      <c r="A36" s="42"/>
      <c r="B36" s="135"/>
      <c r="C36" s="137"/>
      <c r="D36" s="72"/>
      <c r="E36" s="138"/>
      <c r="F36" s="146"/>
      <c r="G36" s="139"/>
      <c r="H36" s="75"/>
      <c r="I36" s="74"/>
      <c r="J36" s="165"/>
      <c r="K36" s="135"/>
      <c r="L36" s="137"/>
      <c r="M36" s="71"/>
      <c r="N36" s="135"/>
      <c r="O36" s="136"/>
      <c r="P36" s="136"/>
      <c r="Q36" s="136"/>
      <c r="R36" s="137"/>
      <c r="S36" s="138"/>
      <c r="T36" s="139"/>
      <c r="U36" s="150"/>
      <c r="V36" s="151"/>
      <c r="W36" s="168"/>
      <c r="X36" s="135"/>
      <c r="Y36" s="136"/>
      <c r="Z36" s="137"/>
      <c r="AA36" s="32"/>
      <c r="AB36" s="47"/>
    </row>
    <row r="37" spans="1:28" s="46" customFormat="1" ht="24" customHeight="1" thickTop="1">
      <c r="A37" s="42"/>
      <c r="B37" s="154" t="s">
        <v>16</v>
      </c>
      <c r="C37" s="155"/>
      <c r="D37" s="155"/>
      <c r="E37" s="155"/>
      <c r="F37" s="155"/>
      <c r="G37" s="155"/>
      <c r="H37" s="156"/>
      <c r="I37" s="76">
        <f>IF(B28="","",SUM(I28:I36))</f>
      </c>
      <c r="J37" s="77"/>
      <c r="K37" s="154"/>
      <c r="L37" s="157"/>
      <c r="M37" s="71"/>
      <c r="N37" s="154" t="s">
        <v>6</v>
      </c>
      <c r="O37" s="155"/>
      <c r="P37" s="155"/>
      <c r="Q37" s="155"/>
      <c r="R37" s="155"/>
      <c r="S37" s="155"/>
      <c r="T37" s="157"/>
      <c r="U37" s="158"/>
      <c r="V37" s="159"/>
      <c r="W37" s="78"/>
      <c r="X37" s="160"/>
      <c r="Y37" s="161"/>
      <c r="Z37" s="162"/>
      <c r="AA37" s="32"/>
      <c r="AB37" s="47"/>
    </row>
    <row r="38" spans="1:27" s="46" customFormat="1" ht="13.5" customHeight="1">
      <c r="A38" s="4"/>
      <c r="B38" s="79" t="s">
        <v>35</v>
      </c>
      <c r="C38" s="79"/>
      <c r="D38" s="80"/>
      <c r="E38" s="80"/>
      <c r="F38" s="80"/>
      <c r="G38" s="80"/>
      <c r="H38" s="80"/>
      <c r="I38" s="220">
        <f>IF(OR(I37="",I37&lt;=J37),"","↑窒素成分量が5割低減の水準を超えているので、支援対象になりません")</f>
      </c>
      <c r="J38" s="220"/>
      <c r="K38" s="220"/>
      <c r="L38" s="220"/>
      <c r="M38" s="80"/>
      <c r="N38" s="81" t="s">
        <v>7</v>
      </c>
      <c r="O38" s="82"/>
      <c r="P38" s="82"/>
      <c r="Q38" s="82"/>
      <c r="R38" s="82"/>
      <c r="S38" s="83"/>
      <c r="T38" s="83"/>
      <c r="U38" s="84"/>
      <c r="V38" s="220">
        <f>IF(OR(U37="",U37&lt;=W37),"","↑成分回数が5割低減の水準を超えているので、支援対象になりません")</f>
      </c>
      <c r="W38" s="220"/>
      <c r="X38" s="220"/>
      <c r="Y38" s="220"/>
      <c r="Z38" s="220"/>
      <c r="AA38" s="4"/>
    </row>
    <row r="39" spans="1:27" s="46" customFormat="1" ht="18" customHeight="1">
      <c r="A39" s="4"/>
      <c r="B39" s="79" t="s">
        <v>17</v>
      </c>
      <c r="C39" s="79"/>
      <c r="D39" s="80"/>
      <c r="E39" s="80"/>
      <c r="F39" s="80"/>
      <c r="G39" s="80"/>
      <c r="H39" s="80"/>
      <c r="I39" s="221"/>
      <c r="J39" s="221"/>
      <c r="K39" s="221"/>
      <c r="L39" s="221"/>
      <c r="M39" s="71"/>
      <c r="N39" s="85" t="s">
        <v>34</v>
      </c>
      <c r="O39" s="86"/>
      <c r="P39" s="86"/>
      <c r="Q39" s="86"/>
      <c r="R39" s="86"/>
      <c r="S39" s="86"/>
      <c r="T39" s="86"/>
      <c r="U39" s="86"/>
      <c r="V39" s="221"/>
      <c r="W39" s="221"/>
      <c r="X39" s="221"/>
      <c r="Y39" s="221"/>
      <c r="Z39" s="221"/>
      <c r="AA39" s="4"/>
    </row>
    <row r="40" spans="2:26" ht="9.75" customHeight="1">
      <c r="B40" s="87"/>
      <c r="C40" s="87"/>
      <c r="D40" s="88"/>
      <c r="E40" s="88"/>
      <c r="F40" s="88"/>
      <c r="G40" s="88"/>
      <c r="H40" s="88"/>
      <c r="I40" s="88"/>
      <c r="J40" s="88"/>
      <c r="K40" s="88"/>
      <c r="L40" s="88"/>
      <c r="M40" s="89"/>
      <c r="N40" s="89"/>
      <c r="O40" s="89"/>
      <c r="P40" s="89"/>
      <c r="Q40" s="89"/>
      <c r="R40" s="89"/>
      <c r="S40" s="90"/>
      <c r="T40" s="89"/>
      <c r="U40" s="89"/>
      <c r="V40" s="89"/>
      <c r="W40" s="89"/>
      <c r="X40" s="89"/>
      <c r="Y40" s="89"/>
      <c r="Z40" s="89"/>
    </row>
    <row r="41" spans="1:26" s="63" customFormat="1" ht="18.75" customHeight="1">
      <c r="A41" s="62" t="s">
        <v>51</v>
      </c>
      <c r="B41" s="91"/>
      <c r="C41" s="91"/>
      <c r="D41" s="91"/>
      <c r="E41" s="92"/>
      <c r="F41" s="92"/>
      <c r="G41" s="92"/>
      <c r="H41" s="92"/>
      <c r="I41" s="91"/>
      <c r="J41" s="91"/>
      <c r="K41" s="91"/>
      <c r="L41" s="91"/>
      <c r="M41" s="91"/>
      <c r="N41" s="91"/>
      <c r="O41" s="91"/>
      <c r="P41" s="91"/>
      <c r="Q41" s="91"/>
      <c r="R41" s="92"/>
      <c r="S41" s="91"/>
      <c r="T41" s="91"/>
      <c r="U41" s="91"/>
      <c r="V41" s="91"/>
      <c r="W41" s="91"/>
      <c r="X41" s="91"/>
      <c r="Y41" s="91"/>
      <c r="Z41" s="91"/>
    </row>
    <row r="42" spans="1:26" s="65" customFormat="1" ht="18.75" customHeight="1">
      <c r="A42" s="64"/>
      <c r="B42" s="93" t="s">
        <v>30</v>
      </c>
      <c r="C42" s="94" t="s">
        <v>36</v>
      </c>
      <c r="D42" s="94"/>
      <c r="E42" s="95"/>
      <c r="F42" s="93" t="s">
        <v>37</v>
      </c>
      <c r="G42" s="96" t="s">
        <v>38</v>
      </c>
      <c r="H42" s="95"/>
      <c r="I42" s="93" t="s">
        <v>30</v>
      </c>
      <c r="J42" s="94" t="s">
        <v>39</v>
      </c>
      <c r="K42" s="94"/>
      <c r="L42" s="94"/>
      <c r="M42" s="94"/>
      <c r="N42" s="93" t="s">
        <v>40</v>
      </c>
      <c r="O42" s="94" t="s">
        <v>41</v>
      </c>
      <c r="P42" s="94"/>
      <c r="Q42" s="94"/>
      <c r="R42" s="93" t="s">
        <v>40</v>
      </c>
      <c r="S42" s="94" t="s">
        <v>53</v>
      </c>
      <c r="T42" s="94"/>
      <c r="U42" s="94"/>
      <c r="V42" s="93" t="s">
        <v>40</v>
      </c>
      <c r="W42" s="94" t="s">
        <v>42</v>
      </c>
      <c r="X42" s="94"/>
      <c r="Y42" s="94"/>
      <c r="Z42" s="94"/>
    </row>
    <row r="43" spans="1:26" s="67" customFormat="1" ht="18.75" customHeight="1">
      <c r="A43" s="66"/>
      <c r="B43" s="89"/>
      <c r="C43" s="71" t="s">
        <v>29</v>
      </c>
      <c r="D43" s="89"/>
      <c r="E43" s="90"/>
      <c r="F43" s="97"/>
      <c r="G43" s="90"/>
      <c r="H43" s="90"/>
      <c r="I43" s="89"/>
      <c r="J43" s="97"/>
      <c r="K43" s="89"/>
      <c r="L43" s="89"/>
      <c r="M43" s="89"/>
      <c r="N43" s="89"/>
      <c r="O43" s="89"/>
      <c r="P43" s="89"/>
      <c r="Q43" s="89"/>
      <c r="R43" s="89"/>
      <c r="S43" s="89"/>
      <c r="T43" s="89"/>
      <c r="U43" s="89"/>
      <c r="V43" s="89"/>
      <c r="W43" s="89"/>
      <c r="X43" s="89"/>
      <c r="Y43" s="89"/>
      <c r="Z43" s="89"/>
    </row>
    <row r="44" spans="2:26" s="65" customFormat="1" ht="19.5" customHeight="1">
      <c r="B44" s="96" t="s">
        <v>52</v>
      </c>
      <c r="C44" s="98"/>
      <c r="D44" s="98"/>
      <c r="E44" s="99"/>
      <c r="F44" s="99"/>
      <c r="G44" s="99"/>
      <c r="H44" s="94"/>
      <c r="I44" s="94"/>
      <c r="J44" s="94"/>
      <c r="K44" s="95"/>
      <c r="L44" s="94"/>
      <c r="M44" s="94"/>
      <c r="N44" s="94"/>
      <c r="O44" s="94"/>
      <c r="P44" s="94"/>
      <c r="Q44" s="94"/>
      <c r="R44" s="94"/>
      <c r="S44" s="94"/>
      <c r="T44" s="94"/>
      <c r="U44" s="94"/>
      <c r="V44" s="94"/>
      <c r="W44" s="94"/>
      <c r="X44" s="94"/>
      <c r="Y44" s="94"/>
      <c r="Z44" s="94"/>
    </row>
    <row r="45" spans="1:8" ht="12.75">
      <c r="A45" s="10"/>
      <c r="F45" s="6"/>
      <c r="G45" s="6"/>
      <c r="H45" s="6"/>
    </row>
    <row r="46" spans="3:12" ht="12.75">
      <c r="C46" s="9"/>
      <c r="D46" s="9"/>
      <c r="E46" s="10"/>
      <c r="F46" s="10"/>
      <c r="G46" s="10"/>
      <c r="H46" s="6"/>
      <c r="L46" s="14"/>
    </row>
  </sheetData>
  <sheetProtection/>
  <mergeCells count="121">
    <mergeCell ref="X3:Y3"/>
    <mergeCell ref="V38:Z39"/>
    <mergeCell ref="I38:L39"/>
    <mergeCell ref="X4:Y6"/>
    <mergeCell ref="B10:C10"/>
    <mergeCell ref="U34:V34"/>
    <mergeCell ref="X34:Z34"/>
    <mergeCell ref="N25:R27"/>
    <mergeCell ref="H11:I11"/>
    <mergeCell ref="P3:Q3"/>
    <mergeCell ref="W25:W27"/>
    <mergeCell ref="X25:Z27"/>
    <mergeCell ref="S25:T27"/>
    <mergeCell ref="U25:V27"/>
    <mergeCell ref="D21:K22"/>
    <mergeCell ref="D18:G18"/>
    <mergeCell ref="D20:G20"/>
    <mergeCell ref="H25:H27"/>
    <mergeCell ref="I25:I27"/>
    <mergeCell ref="B18:C18"/>
    <mergeCell ref="K25:L27"/>
    <mergeCell ref="B17:C17"/>
    <mergeCell ref="D17:G17"/>
    <mergeCell ref="E11:G11"/>
    <mergeCell ref="H12:I12"/>
    <mergeCell ref="B20:C20"/>
    <mergeCell ref="H20:L20"/>
    <mergeCell ref="J25:J27"/>
    <mergeCell ref="H19:L19"/>
    <mergeCell ref="N4:O6"/>
    <mergeCell ref="P4:Q6"/>
    <mergeCell ref="E10:G10"/>
    <mergeCell ref="H10:I10"/>
    <mergeCell ref="J10:L10"/>
    <mergeCell ref="B11:C11"/>
    <mergeCell ref="R3:V3"/>
    <mergeCell ref="J11:L11"/>
    <mergeCell ref="B3:C3"/>
    <mergeCell ref="D3:J3"/>
    <mergeCell ref="N3:O3"/>
    <mergeCell ref="B12:C12"/>
    <mergeCell ref="E12:G12"/>
    <mergeCell ref="B4:C6"/>
    <mergeCell ref="D5:H6"/>
    <mergeCell ref="J12:L12"/>
    <mergeCell ref="B19:C19"/>
    <mergeCell ref="D19:G19"/>
    <mergeCell ref="E32:G32"/>
    <mergeCell ref="B35:C35"/>
    <mergeCell ref="E34:G34"/>
    <mergeCell ref="B33:C33"/>
    <mergeCell ref="E35:G35"/>
    <mergeCell ref="B31:C31"/>
    <mergeCell ref="B32:C32"/>
    <mergeCell ref="B34:C34"/>
    <mergeCell ref="B25:C27"/>
    <mergeCell ref="D25:D27"/>
    <mergeCell ref="B28:C28"/>
    <mergeCell ref="K30:L30"/>
    <mergeCell ref="B30:C30"/>
    <mergeCell ref="E25:G27"/>
    <mergeCell ref="B29:C29"/>
    <mergeCell ref="W28:W36"/>
    <mergeCell ref="X28:Z28"/>
    <mergeCell ref="S29:T29"/>
    <mergeCell ref="X29:Z29"/>
    <mergeCell ref="X32:Z32"/>
    <mergeCell ref="S33:T33"/>
    <mergeCell ref="U33:V33"/>
    <mergeCell ref="U30:V30"/>
    <mergeCell ref="X31:Z31"/>
    <mergeCell ref="X33:Z33"/>
    <mergeCell ref="N28:R28"/>
    <mergeCell ref="S28:T28"/>
    <mergeCell ref="U28:V28"/>
    <mergeCell ref="E28:G28"/>
    <mergeCell ref="E29:G29"/>
    <mergeCell ref="E30:G30"/>
    <mergeCell ref="U29:V29"/>
    <mergeCell ref="S30:T30"/>
    <mergeCell ref="K29:L29"/>
    <mergeCell ref="B37:H37"/>
    <mergeCell ref="N37:T37"/>
    <mergeCell ref="U37:V37"/>
    <mergeCell ref="X37:Z37"/>
    <mergeCell ref="K37:L37"/>
    <mergeCell ref="B36:C36"/>
    <mergeCell ref="J28:J36"/>
    <mergeCell ref="K28:L28"/>
    <mergeCell ref="N30:R30"/>
    <mergeCell ref="N33:R33"/>
    <mergeCell ref="X36:Z36"/>
    <mergeCell ref="N35:R35"/>
    <mergeCell ref="S35:T35"/>
    <mergeCell ref="X35:Z35"/>
    <mergeCell ref="U35:V35"/>
    <mergeCell ref="X30:Z30"/>
    <mergeCell ref="N34:R34"/>
    <mergeCell ref="S34:T34"/>
    <mergeCell ref="N32:R32"/>
    <mergeCell ref="S32:T32"/>
    <mergeCell ref="K36:L36"/>
    <mergeCell ref="E36:G36"/>
    <mergeCell ref="E33:G33"/>
    <mergeCell ref="U36:V36"/>
    <mergeCell ref="S31:T31"/>
    <mergeCell ref="U31:V31"/>
    <mergeCell ref="K31:L31"/>
    <mergeCell ref="U32:V32"/>
    <mergeCell ref="K34:L34"/>
    <mergeCell ref="E31:G31"/>
    <mergeCell ref="L15:O15"/>
    <mergeCell ref="N36:R36"/>
    <mergeCell ref="S36:T36"/>
    <mergeCell ref="N31:R31"/>
    <mergeCell ref="N29:R29"/>
    <mergeCell ref="K35:L35"/>
    <mergeCell ref="H18:L18"/>
    <mergeCell ref="K33:L33"/>
    <mergeCell ref="K32:L32"/>
    <mergeCell ref="H17:L17"/>
  </mergeCells>
  <printOptions horizontalCentered="1"/>
  <pageMargins left="0.2362204724409449" right="0.2362204724409449" top="0.6692913385826772" bottom="0.15748031496062992" header="0.31496062992125984" footer="0.31496062992125984"/>
  <pageSetup fitToHeight="1" fitToWidth="1" horizontalDpi="600" verticalDpi="600" orientation="landscape" paperSize="8" scale="8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46"/>
  <sheetViews>
    <sheetView tabSelected="1" view="pageBreakPreview" zoomScale="40" zoomScaleNormal="75" zoomScaleSheetLayoutView="40" workbookViewId="0" topLeftCell="A10">
      <selection activeCell="K29" sqref="K29:L29"/>
    </sheetView>
  </sheetViews>
  <sheetFormatPr defaultColWidth="8.00390625" defaultRowHeight="13.5"/>
  <cols>
    <col min="1" max="1" width="4.375" style="6" customWidth="1"/>
    <col min="2" max="2" width="5.50390625" style="6" customWidth="1"/>
    <col min="3" max="3" width="24.375" style="6" customWidth="1"/>
    <col min="4" max="4" width="11.75390625" style="6" customWidth="1"/>
    <col min="5" max="5" width="16.375" style="14" customWidth="1"/>
    <col min="6" max="6" width="5.625" style="14" customWidth="1"/>
    <col min="7" max="7" width="5.375" style="14" customWidth="1"/>
    <col min="8" max="8" width="15.25390625" style="14" customWidth="1"/>
    <col min="9" max="10" width="11.75390625" style="6" customWidth="1"/>
    <col min="11" max="12" width="8.50390625" style="6" customWidth="1"/>
    <col min="13" max="13" width="3.875" style="6" customWidth="1"/>
    <col min="14" max="19" width="8.875" style="6" customWidth="1"/>
    <col min="20" max="20" width="9.375" style="6" customWidth="1"/>
    <col min="21" max="22" width="10.50390625" style="6" customWidth="1"/>
    <col min="23" max="23" width="11.75390625" style="6" customWidth="1"/>
    <col min="24" max="26" width="8.875" style="6" customWidth="1"/>
    <col min="27" max="27" width="1.00390625" style="6" customWidth="1"/>
    <col min="28" max="28" width="8.00390625" style="6" customWidth="1"/>
    <col min="29" max="29" width="1.875" style="6" customWidth="1"/>
    <col min="30" max="16384" width="8.00390625" style="6" customWidth="1"/>
  </cols>
  <sheetData>
    <row r="1" spans="1:27" ht="21" customHeight="1">
      <c r="A1" s="4" t="s">
        <v>85</v>
      </c>
      <c r="B1" s="4"/>
      <c r="C1" s="4"/>
      <c r="D1" s="50" t="s">
        <v>77</v>
      </c>
      <c r="S1" s="3"/>
      <c r="T1" s="3"/>
      <c r="U1" s="3"/>
      <c r="V1" s="3"/>
      <c r="W1" s="3"/>
      <c r="X1" s="3"/>
      <c r="Y1" s="3"/>
      <c r="Z1" s="3"/>
      <c r="AA1" s="11"/>
    </row>
    <row r="2" spans="19:27" ht="8.25" customHeight="1">
      <c r="S2" s="3"/>
      <c r="T2" s="3"/>
      <c r="U2" s="3"/>
      <c r="V2" s="3"/>
      <c r="W2" s="3"/>
      <c r="X2" s="3"/>
      <c r="Y2" s="3"/>
      <c r="Z2" s="3"/>
      <c r="AA2" s="11"/>
    </row>
    <row r="3" spans="2:27" ht="23.25" customHeight="1">
      <c r="B3" s="228" t="s">
        <v>32</v>
      </c>
      <c r="C3" s="228"/>
      <c r="D3" s="238" t="s">
        <v>86</v>
      </c>
      <c r="E3" s="238"/>
      <c r="F3" s="238"/>
      <c r="G3" s="238"/>
      <c r="H3" s="238"/>
      <c r="I3" s="238"/>
      <c r="J3" s="238"/>
      <c r="K3" s="14"/>
      <c r="L3" s="14"/>
      <c r="N3" s="229" t="s">
        <v>50</v>
      </c>
      <c r="O3" s="229"/>
      <c r="P3" s="229" t="s">
        <v>14</v>
      </c>
      <c r="Q3" s="229"/>
      <c r="R3" s="186" t="s">
        <v>11</v>
      </c>
      <c r="S3" s="187"/>
      <c r="T3" s="187"/>
      <c r="U3" s="187"/>
      <c r="V3" s="188"/>
      <c r="W3" s="3"/>
      <c r="X3" s="181" t="s">
        <v>31</v>
      </c>
      <c r="Y3" s="182"/>
      <c r="Z3" s="3"/>
      <c r="AA3" s="11"/>
    </row>
    <row r="4" spans="2:27" ht="17.25" customHeight="1">
      <c r="B4" s="169" t="s">
        <v>33</v>
      </c>
      <c r="C4" s="170"/>
      <c r="D4" s="102" t="s">
        <v>88</v>
      </c>
      <c r="E4" s="103"/>
      <c r="F4" s="103"/>
      <c r="G4" s="103"/>
      <c r="H4" s="103"/>
      <c r="I4" s="37"/>
      <c r="J4" s="38"/>
      <c r="K4" s="14"/>
      <c r="L4" s="14"/>
      <c r="N4" s="230" t="s">
        <v>57</v>
      </c>
      <c r="O4" s="230"/>
      <c r="P4" s="231" t="s">
        <v>90</v>
      </c>
      <c r="Q4" s="230"/>
      <c r="R4" s="18"/>
      <c r="S4" s="28"/>
      <c r="T4" s="28"/>
      <c r="U4" s="28"/>
      <c r="V4" s="35"/>
      <c r="W4" s="48"/>
      <c r="X4" s="232" t="s">
        <v>89</v>
      </c>
      <c r="Y4" s="233"/>
      <c r="Z4" s="48"/>
      <c r="AA4" s="11"/>
    </row>
    <row r="5" spans="2:27" ht="17.25" customHeight="1">
      <c r="B5" s="171"/>
      <c r="C5" s="172"/>
      <c r="D5" s="234" t="s">
        <v>87</v>
      </c>
      <c r="E5" s="235"/>
      <c r="F5" s="235"/>
      <c r="G5" s="235"/>
      <c r="H5" s="235"/>
      <c r="I5" s="39"/>
      <c r="J5" s="40"/>
      <c r="K5" s="14"/>
      <c r="L5" s="14"/>
      <c r="N5" s="230"/>
      <c r="O5" s="230"/>
      <c r="P5" s="230"/>
      <c r="Q5" s="230"/>
      <c r="R5" s="30"/>
      <c r="S5" s="32"/>
      <c r="T5" s="32"/>
      <c r="U5" s="32"/>
      <c r="V5" s="31"/>
      <c r="W5" s="48"/>
      <c r="X5" s="233"/>
      <c r="Y5" s="233"/>
      <c r="Z5" s="48"/>
      <c r="AA5" s="11"/>
    </row>
    <row r="6" spans="2:27" ht="17.25" customHeight="1">
      <c r="B6" s="173"/>
      <c r="C6" s="174"/>
      <c r="D6" s="236"/>
      <c r="E6" s="237"/>
      <c r="F6" s="237"/>
      <c r="G6" s="237"/>
      <c r="H6" s="237"/>
      <c r="I6" s="33"/>
      <c r="J6" s="41"/>
      <c r="K6" s="14"/>
      <c r="L6" s="14"/>
      <c r="N6" s="230"/>
      <c r="O6" s="230"/>
      <c r="P6" s="230"/>
      <c r="Q6" s="230"/>
      <c r="R6" s="26"/>
      <c r="S6" s="29"/>
      <c r="T6" s="29"/>
      <c r="U6" s="29"/>
      <c r="V6" s="27"/>
      <c r="W6" s="48"/>
      <c r="X6" s="233"/>
      <c r="Y6" s="233"/>
      <c r="Z6" s="48"/>
      <c r="AA6" s="11"/>
    </row>
    <row r="7" spans="9:27" ht="8.25" customHeight="1">
      <c r="I7" s="14"/>
      <c r="J7" s="14"/>
      <c r="K7" s="14"/>
      <c r="L7" s="14"/>
      <c r="S7" s="3"/>
      <c r="T7" s="48"/>
      <c r="U7" s="48"/>
      <c r="V7" s="48"/>
      <c r="W7" s="48"/>
      <c r="X7" s="48"/>
      <c r="Y7" s="48"/>
      <c r="Z7" s="48"/>
      <c r="AA7" s="11"/>
    </row>
    <row r="8" spans="1:26" ht="18" customHeight="1">
      <c r="A8" s="61" t="s">
        <v>18</v>
      </c>
      <c r="C8" s="23"/>
      <c r="D8" s="20"/>
      <c r="E8" s="20"/>
      <c r="F8" s="20"/>
      <c r="G8" s="20"/>
      <c r="H8" s="20"/>
      <c r="I8" s="21"/>
      <c r="J8" s="21"/>
      <c r="K8" s="21"/>
      <c r="L8" s="22"/>
      <c r="M8" s="12"/>
      <c r="N8" s="17"/>
      <c r="O8" s="17"/>
      <c r="P8" s="17"/>
      <c r="Q8" s="17"/>
      <c r="R8" s="17"/>
      <c r="Y8" s="19"/>
      <c r="Z8" s="17"/>
    </row>
    <row r="9" spans="2:26" ht="13.5">
      <c r="B9" s="1" t="s">
        <v>19</v>
      </c>
      <c r="C9" s="10"/>
      <c r="D9" s="10"/>
      <c r="E9" s="10"/>
      <c r="F9" s="10"/>
      <c r="G9" s="10"/>
      <c r="H9" s="10"/>
      <c r="I9" s="10"/>
      <c r="J9" s="10"/>
      <c r="K9" s="10"/>
      <c r="L9" s="10"/>
      <c r="M9" s="12"/>
      <c r="Z9" s="17"/>
    </row>
    <row r="10" spans="2:13" ht="13.5">
      <c r="B10" s="228" t="s">
        <v>20</v>
      </c>
      <c r="C10" s="228"/>
      <c r="D10" s="13" t="s">
        <v>21</v>
      </c>
      <c r="E10" s="228" t="s">
        <v>22</v>
      </c>
      <c r="F10" s="228"/>
      <c r="G10" s="228"/>
      <c r="H10" s="228" t="s">
        <v>23</v>
      </c>
      <c r="I10" s="228"/>
      <c r="J10" s="228" t="s">
        <v>24</v>
      </c>
      <c r="K10" s="228"/>
      <c r="L10" s="228"/>
      <c r="M10" s="9"/>
    </row>
    <row r="11" spans="2:23" ht="29.25" customHeight="1">
      <c r="B11" s="242" t="s">
        <v>58</v>
      </c>
      <c r="C11" s="242"/>
      <c r="D11" s="104">
        <v>23.5</v>
      </c>
      <c r="E11" s="243">
        <v>500</v>
      </c>
      <c r="F11" s="244"/>
      <c r="G11" s="245"/>
      <c r="H11" s="246" t="s">
        <v>92</v>
      </c>
      <c r="I11" s="247"/>
      <c r="J11" s="242" t="s">
        <v>59</v>
      </c>
      <c r="K11" s="242"/>
      <c r="L11" s="242"/>
      <c r="M11" s="9"/>
      <c r="W11" s="34"/>
    </row>
    <row r="12" spans="2:23" ht="29.25" customHeight="1">
      <c r="B12" s="242"/>
      <c r="C12" s="242"/>
      <c r="D12" s="105"/>
      <c r="E12" s="242"/>
      <c r="F12" s="242"/>
      <c r="G12" s="242"/>
      <c r="H12" s="246"/>
      <c r="I12" s="247"/>
      <c r="J12" s="242"/>
      <c r="K12" s="242"/>
      <c r="L12" s="242"/>
      <c r="M12" s="8"/>
      <c r="W12" s="34"/>
    </row>
    <row r="13" spans="2:23" ht="18" customHeight="1">
      <c r="B13" s="7"/>
      <c r="C13" s="7"/>
      <c r="D13" s="7"/>
      <c r="E13" s="7"/>
      <c r="F13" s="7"/>
      <c r="G13" s="7"/>
      <c r="H13" s="49" t="s">
        <v>25</v>
      </c>
      <c r="I13" s="25"/>
      <c r="J13" s="25"/>
      <c r="K13" s="25"/>
      <c r="L13" s="25"/>
      <c r="M13" s="24"/>
      <c r="W13" s="34"/>
    </row>
    <row r="14" spans="2:23" ht="18" customHeight="1">
      <c r="B14" s="120"/>
      <c r="C14" s="120"/>
      <c r="D14" s="120"/>
      <c r="E14" s="120"/>
      <c r="F14" s="120"/>
      <c r="G14" s="120"/>
      <c r="H14" s="57"/>
      <c r="I14" s="121"/>
      <c r="J14" s="121"/>
      <c r="K14" s="121"/>
      <c r="L14" s="121"/>
      <c r="M14" s="24"/>
      <c r="W14" s="34"/>
    </row>
    <row r="15" spans="1:37" s="101" customFormat="1" ht="17.25">
      <c r="A15" s="122" t="s">
        <v>49</v>
      </c>
      <c r="D15" s="123"/>
      <c r="E15" s="101" t="s">
        <v>83</v>
      </c>
      <c r="G15" s="119"/>
      <c r="H15" s="126"/>
      <c r="J15" s="127"/>
      <c r="K15" s="128"/>
      <c r="L15" s="134" t="s">
        <v>84</v>
      </c>
      <c r="M15" s="134"/>
      <c r="N15" s="134"/>
      <c r="O15" s="134"/>
      <c r="P15" s="129"/>
      <c r="Q15" s="129"/>
      <c r="R15" s="130" t="s">
        <v>80</v>
      </c>
      <c r="AH15" s="124"/>
      <c r="AI15" s="124"/>
      <c r="AJ15" s="124"/>
      <c r="AK15" s="124"/>
    </row>
    <row r="16" spans="2:25" s="125" customFormat="1" ht="13.5" customHeight="1">
      <c r="B16" s="133" t="s">
        <v>15</v>
      </c>
      <c r="E16" s="132"/>
      <c r="F16" s="119"/>
      <c r="G16" s="119"/>
      <c r="H16" s="119"/>
      <c r="I16" s="101"/>
      <c r="J16" s="101"/>
      <c r="K16" s="101"/>
      <c r="L16" s="101"/>
      <c r="M16" s="101"/>
      <c r="N16" s="101"/>
      <c r="O16" s="125" t="s">
        <v>81</v>
      </c>
      <c r="S16" s="101"/>
      <c r="T16" s="101"/>
      <c r="U16" s="101"/>
      <c r="V16" s="101"/>
      <c r="W16" s="101"/>
      <c r="X16" s="101"/>
      <c r="Y16" s="101"/>
    </row>
    <row r="17" spans="2:25" ht="14.25">
      <c r="B17" s="250" t="s">
        <v>8</v>
      </c>
      <c r="C17" s="251"/>
      <c r="D17" s="250" t="s">
        <v>54</v>
      </c>
      <c r="E17" s="251"/>
      <c r="F17" s="253" t="s">
        <v>12</v>
      </c>
      <c r="G17" s="254"/>
      <c r="H17" s="254"/>
      <c r="I17" s="254"/>
      <c r="J17" s="254"/>
      <c r="K17" s="255"/>
      <c r="L17" s="101"/>
      <c r="M17" s="101"/>
      <c r="W17" s="11"/>
      <c r="X17" s="16"/>
      <c r="Y17" s="11"/>
    </row>
    <row r="18" spans="2:25" ht="24" customHeight="1">
      <c r="B18" s="252" t="s">
        <v>9</v>
      </c>
      <c r="C18" s="252"/>
      <c r="D18" s="248">
        <v>44671</v>
      </c>
      <c r="E18" s="248"/>
      <c r="F18" s="239"/>
      <c r="G18" s="240"/>
      <c r="H18" s="240"/>
      <c r="I18" s="240"/>
      <c r="J18" s="240"/>
      <c r="K18" s="241"/>
      <c r="L18" s="101"/>
      <c r="M18" s="101"/>
      <c r="W18" s="11"/>
      <c r="X18" s="59"/>
      <c r="Y18" s="11"/>
    </row>
    <row r="19" spans="2:38" ht="24" customHeight="1">
      <c r="B19" s="252" t="s">
        <v>10</v>
      </c>
      <c r="C19" s="252"/>
      <c r="D19" s="248">
        <v>44691</v>
      </c>
      <c r="E19" s="248"/>
      <c r="F19" s="239"/>
      <c r="G19" s="240"/>
      <c r="H19" s="240"/>
      <c r="I19" s="240"/>
      <c r="J19" s="240"/>
      <c r="K19" s="241"/>
      <c r="L19" s="101"/>
      <c r="M19" s="101"/>
      <c r="AL19" s="9"/>
    </row>
    <row r="20" spans="2:38" ht="24" customHeight="1">
      <c r="B20" s="252" t="s">
        <v>56</v>
      </c>
      <c r="C20" s="252"/>
      <c r="D20" s="248">
        <v>44819</v>
      </c>
      <c r="E20" s="248"/>
      <c r="F20" s="239"/>
      <c r="G20" s="240"/>
      <c r="H20" s="240"/>
      <c r="I20" s="240"/>
      <c r="J20" s="240"/>
      <c r="K20" s="241"/>
      <c r="L20" s="101"/>
      <c r="M20" s="101"/>
      <c r="Z20" s="10"/>
      <c r="AE20" s="10"/>
      <c r="AF20" s="10"/>
      <c r="AG20" s="9"/>
      <c r="AH20" s="9"/>
      <c r="AI20" s="9"/>
      <c r="AJ20" s="9"/>
      <c r="AK20" s="9"/>
      <c r="AL20" s="9"/>
    </row>
    <row r="21" spans="4:38" ht="12.75">
      <c r="D21" s="212"/>
      <c r="E21" s="212"/>
      <c r="F21" s="212"/>
      <c r="G21" s="212"/>
      <c r="H21" s="212"/>
      <c r="I21" s="212"/>
      <c r="J21" s="212"/>
      <c r="K21" s="212"/>
      <c r="M21" s="12"/>
      <c r="N21" s="12"/>
      <c r="O21" s="12"/>
      <c r="Z21" s="12"/>
      <c r="AE21" s="10"/>
      <c r="AF21" s="10"/>
      <c r="AG21" s="9"/>
      <c r="AH21" s="9"/>
      <c r="AI21" s="9"/>
      <c r="AJ21" s="9"/>
      <c r="AK21" s="9"/>
      <c r="AL21" s="9"/>
    </row>
    <row r="22" spans="2:26" ht="15" customHeight="1">
      <c r="B22" s="56" t="s">
        <v>47</v>
      </c>
      <c r="C22" s="5"/>
      <c r="D22" s="249"/>
      <c r="E22" s="249"/>
      <c r="F22" s="249"/>
      <c r="G22" s="249"/>
      <c r="H22" s="249"/>
      <c r="I22" s="249"/>
      <c r="J22" s="249"/>
      <c r="K22" s="249"/>
      <c r="L22" s="5"/>
      <c r="N22" s="2" t="s">
        <v>28</v>
      </c>
      <c r="Z22" s="10"/>
    </row>
    <row r="23" spans="1:26" ht="8.25" customHeight="1">
      <c r="A23" s="5"/>
      <c r="B23" s="15"/>
      <c r="C23" s="53"/>
      <c r="D23" s="52"/>
      <c r="E23" s="52"/>
      <c r="F23" s="52"/>
      <c r="G23" s="52"/>
      <c r="H23" s="52"/>
      <c r="I23" s="52"/>
      <c r="J23" s="52"/>
      <c r="K23" s="52"/>
      <c r="L23" s="11"/>
      <c r="N23" s="60"/>
      <c r="O23" s="57"/>
      <c r="P23" s="58"/>
      <c r="Q23" s="58"/>
      <c r="R23" s="43"/>
      <c r="S23" s="43"/>
      <c r="T23" s="43"/>
      <c r="U23" s="43"/>
      <c r="V23" s="43"/>
      <c r="W23" s="43"/>
      <c r="X23" s="43"/>
      <c r="Y23" s="43"/>
      <c r="Z23" s="43"/>
    </row>
    <row r="24" spans="1:26" s="55" customFormat="1" ht="15" customHeight="1">
      <c r="A24" s="54" t="s">
        <v>44</v>
      </c>
      <c r="B24" s="68" t="s">
        <v>48</v>
      </c>
      <c r="C24" s="68"/>
      <c r="D24" s="68"/>
      <c r="E24" s="68"/>
      <c r="F24" s="68"/>
      <c r="G24" s="68"/>
      <c r="H24" s="68"/>
      <c r="I24" s="68"/>
      <c r="J24" s="68"/>
      <c r="K24" s="68"/>
      <c r="L24" s="69"/>
      <c r="M24" s="69"/>
      <c r="N24" s="69" t="s">
        <v>43</v>
      </c>
      <c r="O24" s="69"/>
      <c r="P24" s="69"/>
      <c r="Q24" s="69"/>
      <c r="R24" s="69"/>
      <c r="S24" s="69"/>
      <c r="T24" s="69"/>
      <c r="U24" s="69"/>
      <c r="V24" s="69"/>
      <c r="W24" s="69"/>
      <c r="X24" s="70"/>
      <c r="Y24" s="70"/>
      <c r="Z24" s="69"/>
    </row>
    <row r="25" spans="1:28" s="46" customFormat="1" ht="15" customHeight="1">
      <c r="A25" s="42"/>
      <c r="B25" s="169" t="s">
        <v>45</v>
      </c>
      <c r="C25" s="170"/>
      <c r="D25" s="175" t="s">
        <v>0</v>
      </c>
      <c r="E25" s="169" t="s">
        <v>55</v>
      </c>
      <c r="F25" s="178"/>
      <c r="G25" s="170"/>
      <c r="H25" s="214" t="s">
        <v>46</v>
      </c>
      <c r="I25" s="217" t="s">
        <v>3</v>
      </c>
      <c r="J25" s="175" t="s">
        <v>26</v>
      </c>
      <c r="K25" s="169" t="s">
        <v>1</v>
      </c>
      <c r="L25" s="170"/>
      <c r="M25" s="71"/>
      <c r="N25" s="169" t="s">
        <v>27</v>
      </c>
      <c r="O25" s="178"/>
      <c r="P25" s="178"/>
      <c r="Q25" s="178"/>
      <c r="R25" s="170"/>
      <c r="S25" s="169" t="s">
        <v>55</v>
      </c>
      <c r="T25" s="170"/>
      <c r="U25" s="169" t="s">
        <v>5</v>
      </c>
      <c r="V25" s="170"/>
      <c r="W25" s="175" t="s">
        <v>4</v>
      </c>
      <c r="X25" s="203" t="s">
        <v>1</v>
      </c>
      <c r="Y25" s="204"/>
      <c r="Z25" s="205"/>
      <c r="AA25" s="44"/>
      <c r="AB25" s="45"/>
    </row>
    <row r="26" spans="1:28" s="46" customFormat="1" ht="31.5" customHeight="1">
      <c r="A26" s="42"/>
      <c r="B26" s="171"/>
      <c r="C26" s="172"/>
      <c r="D26" s="176"/>
      <c r="E26" s="171"/>
      <c r="F26" s="179"/>
      <c r="G26" s="172"/>
      <c r="H26" s="215"/>
      <c r="I26" s="218"/>
      <c r="J26" s="176"/>
      <c r="K26" s="171"/>
      <c r="L26" s="172"/>
      <c r="M26" s="71"/>
      <c r="N26" s="171"/>
      <c r="O26" s="179"/>
      <c r="P26" s="179"/>
      <c r="Q26" s="179"/>
      <c r="R26" s="172"/>
      <c r="S26" s="171"/>
      <c r="T26" s="172"/>
      <c r="U26" s="171"/>
      <c r="V26" s="172"/>
      <c r="W26" s="176"/>
      <c r="X26" s="206"/>
      <c r="Y26" s="207"/>
      <c r="Z26" s="208"/>
      <c r="AA26" s="32"/>
      <c r="AB26" s="47"/>
    </row>
    <row r="27" spans="1:28" s="46" customFormat="1" ht="33" customHeight="1">
      <c r="A27" s="42"/>
      <c r="B27" s="173"/>
      <c r="C27" s="174"/>
      <c r="D27" s="177"/>
      <c r="E27" s="173"/>
      <c r="F27" s="180"/>
      <c r="G27" s="174"/>
      <c r="H27" s="216"/>
      <c r="I27" s="219"/>
      <c r="J27" s="177"/>
      <c r="K27" s="173"/>
      <c r="L27" s="174"/>
      <c r="M27" s="71"/>
      <c r="N27" s="173"/>
      <c r="O27" s="180"/>
      <c r="P27" s="180"/>
      <c r="Q27" s="180"/>
      <c r="R27" s="174"/>
      <c r="S27" s="173"/>
      <c r="T27" s="174"/>
      <c r="U27" s="173"/>
      <c r="V27" s="174"/>
      <c r="W27" s="177"/>
      <c r="X27" s="209"/>
      <c r="Y27" s="210"/>
      <c r="Z27" s="211"/>
      <c r="AA27" s="32"/>
      <c r="AB27" s="47"/>
    </row>
    <row r="28" spans="1:28" s="46" customFormat="1" ht="33" customHeight="1">
      <c r="A28" s="42"/>
      <c r="B28" s="256" t="s">
        <v>60</v>
      </c>
      <c r="C28" s="257"/>
      <c r="D28" s="111">
        <v>0</v>
      </c>
      <c r="E28" s="258">
        <v>44829</v>
      </c>
      <c r="F28" s="259"/>
      <c r="G28" s="260"/>
      <c r="H28" s="112" t="s">
        <v>61</v>
      </c>
      <c r="I28" s="113">
        <v>0</v>
      </c>
      <c r="J28" s="163"/>
      <c r="K28" s="261"/>
      <c r="L28" s="262"/>
      <c r="M28" s="71" t="s">
        <v>2</v>
      </c>
      <c r="N28" s="256" t="s">
        <v>70</v>
      </c>
      <c r="O28" s="263"/>
      <c r="P28" s="263"/>
      <c r="Q28" s="263"/>
      <c r="R28" s="257"/>
      <c r="S28" s="264">
        <v>42444</v>
      </c>
      <c r="T28" s="265"/>
      <c r="U28" s="266">
        <v>0</v>
      </c>
      <c r="V28" s="267"/>
      <c r="W28" s="166"/>
      <c r="X28" s="261"/>
      <c r="Y28" s="268"/>
      <c r="Z28" s="262"/>
      <c r="AA28" s="32"/>
      <c r="AB28" s="47"/>
    </row>
    <row r="29" spans="1:28" s="46" customFormat="1" ht="33" customHeight="1">
      <c r="A29" s="42"/>
      <c r="B29" s="256" t="s">
        <v>62</v>
      </c>
      <c r="C29" s="257"/>
      <c r="D29" s="111" t="s">
        <v>63</v>
      </c>
      <c r="E29" s="264">
        <v>42480</v>
      </c>
      <c r="F29" s="269"/>
      <c r="G29" s="265"/>
      <c r="H29" s="112" t="s">
        <v>64</v>
      </c>
      <c r="I29" s="113">
        <f>ROUNDUP(1.3*18/1000,3)</f>
        <v>0.024</v>
      </c>
      <c r="J29" s="164"/>
      <c r="K29" s="261" t="s">
        <v>93</v>
      </c>
      <c r="L29" s="262"/>
      <c r="M29" s="71"/>
      <c r="N29" s="256" t="s">
        <v>71</v>
      </c>
      <c r="O29" s="263"/>
      <c r="P29" s="263"/>
      <c r="Q29" s="263"/>
      <c r="R29" s="257"/>
      <c r="S29" s="264">
        <v>42470</v>
      </c>
      <c r="T29" s="265"/>
      <c r="U29" s="266">
        <v>0</v>
      </c>
      <c r="V29" s="267"/>
      <c r="W29" s="167"/>
      <c r="X29" s="261"/>
      <c r="Y29" s="268"/>
      <c r="Z29" s="262"/>
      <c r="AA29" s="32"/>
      <c r="AB29" s="47"/>
    </row>
    <row r="30" spans="1:28" s="46" customFormat="1" ht="33" customHeight="1">
      <c r="A30" s="42"/>
      <c r="B30" s="114" t="s">
        <v>65</v>
      </c>
      <c r="C30" s="115"/>
      <c r="D30" s="111">
        <v>0.08</v>
      </c>
      <c r="E30" s="264">
        <v>42500</v>
      </c>
      <c r="F30" s="269"/>
      <c r="G30" s="265"/>
      <c r="H30" s="112">
        <v>0.3</v>
      </c>
      <c r="I30" s="113">
        <f>ROUNDUP(D30*H30,3)</f>
        <v>0.024</v>
      </c>
      <c r="J30" s="164"/>
      <c r="K30" s="261"/>
      <c r="L30" s="262"/>
      <c r="M30" s="71"/>
      <c r="N30" s="256" t="s">
        <v>72</v>
      </c>
      <c r="O30" s="263"/>
      <c r="P30" s="263"/>
      <c r="Q30" s="263"/>
      <c r="R30" s="257"/>
      <c r="S30" s="264">
        <v>42480</v>
      </c>
      <c r="T30" s="265"/>
      <c r="U30" s="266">
        <v>1</v>
      </c>
      <c r="V30" s="267"/>
      <c r="W30" s="167"/>
      <c r="X30" s="261"/>
      <c r="Y30" s="268"/>
      <c r="Z30" s="262"/>
      <c r="AA30" s="32"/>
      <c r="AB30" s="47"/>
    </row>
    <row r="31" spans="1:28" s="46" customFormat="1" ht="33" customHeight="1">
      <c r="A31" s="42"/>
      <c r="B31" s="114" t="s">
        <v>66</v>
      </c>
      <c r="C31" s="115"/>
      <c r="D31" s="111">
        <v>0</v>
      </c>
      <c r="E31" s="264">
        <v>42480</v>
      </c>
      <c r="F31" s="269"/>
      <c r="G31" s="265"/>
      <c r="H31" s="112">
        <v>120</v>
      </c>
      <c r="I31" s="113">
        <f>ROUNDUP(D31*H31,3)</f>
        <v>0</v>
      </c>
      <c r="J31" s="164"/>
      <c r="K31" s="261"/>
      <c r="L31" s="262"/>
      <c r="M31" s="71"/>
      <c r="N31" s="256" t="s">
        <v>73</v>
      </c>
      <c r="O31" s="263"/>
      <c r="P31" s="263"/>
      <c r="Q31" s="263"/>
      <c r="R31" s="257"/>
      <c r="S31" s="264">
        <v>42491</v>
      </c>
      <c r="T31" s="265"/>
      <c r="U31" s="266">
        <v>1</v>
      </c>
      <c r="V31" s="267"/>
      <c r="W31" s="167"/>
      <c r="X31" s="261"/>
      <c r="Y31" s="268"/>
      <c r="Z31" s="262"/>
      <c r="AA31" s="32"/>
      <c r="AB31" s="47"/>
    </row>
    <row r="32" spans="1:28" s="46" customFormat="1" ht="33" customHeight="1">
      <c r="A32" s="42"/>
      <c r="B32" s="114" t="s">
        <v>67</v>
      </c>
      <c r="C32" s="115"/>
      <c r="D32" s="111">
        <v>0.048</v>
      </c>
      <c r="E32" s="264">
        <v>42500</v>
      </c>
      <c r="F32" s="269"/>
      <c r="G32" s="265"/>
      <c r="H32" s="112">
        <v>30</v>
      </c>
      <c r="I32" s="113">
        <f>ROUNDUP(D32*H32,3)</f>
        <v>1.44</v>
      </c>
      <c r="J32" s="164"/>
      <c r="K32" s="261"/>
      <c r="L32" s="262"/>
      <c r="M32" s="71"/>
      <c r="N32" s="256" t="s">
        <v>74</v>
      </c>
      <c r="O32" s="263"/>
      <c r="P32" s="263"/>
      <c r="Q32" s="263"/>
      <c r="R32" s="257"/>
      <c r="S32" s="264">
        <v>42504</v>
      </c>
      <c r="T32" s="265"/>
      <c r="U32" s="266">
        <v>3</v>
      </c>
      <c r="V32" s="267"/>
      <c r="W32" s="167"/>
      <c r="X32" s="261"/>
      <c r="Y32" s="268"/>
      <c r="Z32" s="262"/>
      <c r="AA32" s="32"/>
      <c r="AB32" s="47"/>
    </row>
    <row r="33" spans="1:28" s="46" customFormat="1" ht="33" customHeight="1">
      <c r="A33" s="42"/>
      <c r="B33" s="114" t="s">
        <v>68</v>
      </c>
      <c r="C33" s="115"/>
      <c r="D33" s="111">
        <v>0.075</v>
      </c>
      <c r="E33" s="264">
        <v>42566</v>
      </c>
      <c r="F33" s="269"/>
      <c r="G33" s="265"/>
      <c r="H33" s="112">
        <v>10</v>
      </c>
      <c r="I33" s="113">
        <f>ROUNDUP(D33*H33,3)</f>
        <v>0.75</v>
      </c>
      <c r="J33" s="164"/>
      <c r="K33" s="261"/>
      <c r="L33" s="262"/>
      <c r="M33" s="71"/>
      <c r="N33" s="256" t="s">
        <v>75</v>
      </c>
      <c r="O33" s="263"/>
      <c r="P33" s="263"/>
      <c r="Q33" s="263"/>
      <c r="R33" s="257"/>
      <c r="S33" s="264">
        <f>E19+49</f>
        <v>49</v>
      </c>
      <c r="T33" s="265"/>
      <c r="U33" s="266">
        <v>1</v>
      </c>
      <c r="V33" s="267"/>
      <c r="W33" s="167"/>
      <c r="X33" s="261" t="s">
        <v>78</v>
      </c>
      <c r="Y33" s="268"/>
      <c r="Z33" s="262"/>
      <c r="AA33" s="32"/>
      <c r="AB33" s="47"/>
    </row>
    <row r="34" spans="1:28" s="46" customFormat="1" ht="33" customHeight="1">
      <c r="A34" s="42"/>
      <c r="B34" s="114" t="s">
        <v>69</v>
      </c>
      <c r="C34" s="115"/>
      <c r="D34" s="111">
        <v>0</v>
      </c>
      <c r="E34" s="264">
        <v>42576</v>
      </c>
      <c r="F34" s="269"/>
      <c r="G34" s="265"/>
      <c r="H34" s="112">
        <v>10</v>
      </c>
      <c r="I34" s="113">
        <f>ROUNDUP(D34*H34,3)</f>
        <v>0</v>
      </c>
      <c r="J34" s="164"/>
      <c r="K34" s="261"/>
      <c r="L34" s="262"/>
      <c r="M34" s="71"/>
      <c r="N34" s="256" t="s">
        <v>76</v>
      </c>
      <c r="O34" s="263"/>
      <c r="P34" s="263"/>
      <c r="Q34" s="263"/>
      <c r="R34" s="257"/>
      <c r="S34" s="264">
        <v>42580</v>
      </c>
      <c r="T34" s="265"/>
      <c r="U34" s="266">
        <v>1</v>
      </c>
      <c r="V34" s="267"/>
      <c r="W34" s="167"/>
      <c r="X34" s="261"/>
      <c r="Y34" s="268"/>
      <c r="Z34" s="262"/>
      <c r="AA34" s="32"/>
      <c r="AB34" s="47"/>
    </row>
    <row r="35" spans="1:28" s="46" customFormat="1" ht="33" customHeight="1">
      <c r="A35" s="42"/>
      <c r="B35" s="261"/>
      <c r="C35" s="262"/>
      <c r="D35" s="106"/>
      <c r="E35" s="279"/>
      <c r="F35" s="280"/>
      <c r="G35" s="281"/>
      <c r="H35" s="108"/>
      <c r="I35" s="107"/>
      <c r="J35" s="164"/>
      <c r="K35" s="261"/>
      <c r="L35" s="262"/>
      <c r="M35" s="71"/>
      <c r="N35" s="261"/>
      <c r="O35" s="268"/>
      <c r="P35" s="268"/>
      <c r="Q35" s="268"/>
      <c r="R35" s="262"/>
      <c r="S35" s="279"/>
      <c r="T35" s="281"/>
      <c r="U35" s="270"/>
      <c r="V35" s="271"/>
      <c r="W35" s="167"/>
      <c r="X35" s="261"/>
      <c r="Y35" s="268"/>
      <c r="Z35" s="262"/>
      <c r="AA35" s="32"/>
      <c r="AB35" s="47"/>
    </row>
    <row r="36" spans="1:28" s="46" customFormat="1" ht="33" customHeight="1" thickBot="1">
      <c r="A36" s="42"/>
      <c r="B36" s="272"/>
      <c r="C36" s="273"/>
      <c r="D36" s="106"/>
      <c r="E36" s="275"/>
      <c r="F36" s="287"/>
      <c r="G36" s="276"/>
      <c r="H36" s="108"/>
      <c r="I36" s="107"/>
      <c r="J36" s="165"/>
      <c r="K36" s="272"/>
      <c r="L36" s="273"/>
      <c r="M36" s="71"/>
      <c r="N36" s="272"/>
      <c r="O36" s="274"/>
      <c r="P36" s="274"/>
      <c r="Q36" s="274"/>
      <c r="R36" s="273"/>
      <c r="S36" s="275"/>
      <c r="T36" s="276"/>
      <c r="U36" s="277"/>
      <c r="V36" s="278"/>
      <c r="W36" s="168"/>
      <c r="X36" s="272"/>
      <c r="Y36" s="274"/>
      <c r="Z36" s="273"/>
      <c r="AA36" s="32"/>
      <c r="AB36" s="47"/>
    </row>
    <row r="37" spans="1:28" s="46" customFormat="1" ht="24" customHeight="1" thickTop="1">
      <c r="A37" s="42"/>
      <c r="B37" s="154" t="s">
        <v>16</v>
      </c>
      <c r="C37" s="155"/>
      <c r="D37" s="155"/>
      <c r="E37" s="155"/>
      <c r="F37" s="155"/>
      <c r="G37" s="155"/>
      <c r="H37" s="156"/>
      <c r="I37" s="109">
        <f>IF(B28="","",SUM(I28:I36))</f>
        <v>2.238</v>
      </c>
      <c r="J37" s="110">
        <v>3</v>
      </c>
      <c r="K37" s="283"/>
      <c r="L37" s="284"/>
      <c r="M37" s="71"/>
      <c r="N37" s="154" t="s">
        <v>6</v>
      </c>
      <c r="O37" s="155"/>
      <c r="P37" s="155"/>
      <c r="Q37" s="155"/>
      <c r="R37" s="155"/>
      <c r="S37" s="155"/>
      <c r="T37" s="157"/>
      <c r="U37" s="285">
        <v>7</v>
      </c>
      <c r="V37" s="286"/>
      <c r="W37" s="116">
        <v>8</v>
      </c>
      <c r="X37" s="160"/>
      <c r="Y37" s="161"/>
      <c r="Z37" s="162"/>
      <c r="AA37" s="32"/>
      <c r="AB37" s="47"/>
    </row>
    <row r="38" spans="1:27" s="46" customFormat="1" ht="13.5" customHeight="1">
      <c r="A38" s="4"/>
      <c r="B38" s="79" t="s">
        <v>35</v>
      </c>
      <c r="C38" s="79"/>
      <c r="D38" s="80"/>
      <c r="E38" s="80"/>
      <c r="F38" s="80"/>
      <c r="G38" s="80"/>
      <c r="H38" s="80"/>
      <c r="I38" s="220">
        <f>IF(OR(I37="",I37&lt;=J37),"","↑窒素成分量が5割低減の水準を超えているので、支援対象になりません")</f>
      </c>
      <c r="J38" s="220"/>
      <c r="K38" s="220"/>
      <c r="L38" s="220"/>
      <c r="M38" s="80"/>
      <c r="N38" s="81" t="s">
        <v>7</v>
      </c>
      <c r="O38" s="82"/>
      <c r="P38" s="82"/>
      <c r="Q38" s="82"/>
      <c r="R38" s="82"/>
      <c r="S38" s="83"/>
      <c r="T38" s="83"/>
      <c r="U38" s="84"/>
      <c r="V38" s="220">
        <f>IF(OR(U37="",U37&lt;=W37),"","↑成分回数が5割低減の水準を超えているので、支援対象になりません")</f>
      </c>
      <c r="W38" s="220"/>
      <c r="X38" s="220"/>
      <c r="Y38" s="220"/>
      <c r="Z38" s="220"/>
      <c r="AA38" s="4"/>
    </row>
    <row r="39" spans="1:27" s="46" customFormat="1" ht="18" customHeight="1">
      <c r="A39" s="4"/>
      <c r="B39" s="79" t="s">
        <v>17</v>
      </c>
      <c r="C39" s="79"/>
      <c r="D39" s="80"/>
      <c r="E39" s="80"/>
      <c r="F39" s="80"/>
      <c r="G39" s="80"/>
      <c r="H39" s="80"/>
      <c r="I39" s="221"/>
      <c r="J39" s="221"/>
      <c r="K39" s="221"/>
      <c r="L39" s="221"/>
      <c r="M39" s="71"/>
      <c r="N39" s="85" t="s">
        <v>34</v>
      </c>
      <c r="O39" s="86"/>
      <c r="P39" s="86"/>
      <c r="Q39" s="86"/>
      <c r="R39" s="86"/>
      <c r="S39" s="86"/>
      <c r="T39" s="86"/>
      <c r="U39" s="86"/>
      <c r="V39" s="282"/>
      <c r="W39" s="282"/>
      <c r="X39" s="282"/>
      <c r="Y39" s="282"/>
      <c r="Z39" s="282"/>
      <c r="AA39" s="4"/>
    </row>
    <row r="40" spans="2:26" ht="9.75" customHeight="1">
      <c r="B40" s="87"/>
      <c r="C40" s="87"/>
      <c r="D40" s="88"/>
      <c r="E40" s="88"/>
      <c r="F40" s="88"/>
      <c r="G40" s="88"/>
      <c r="H40" s="88"/>
      <c r="I40" s="88"/>
      <c r="J40" s="88"/>
      <c r="K40" s="88"/>
      <c r="L40" s="88"/>
      <c r="M40" s="89"/>
      <c r="N40" s="89"/>
      <c r="O40" s="89"/>
      <c r="P40" s="89"/>
      <c r="Q40" s="89"/>
      <c r="R40" s="89"/>
      <c r="S40" s="90"/>
      <c r="T40" s="89"/>
      <c r="U40" s="89"/>
      <c r="V40" s="89"/>
      <c r="W40" s="89"/>
      <c r="X40" s="89"/>
      <c r="Y40" s="89"/>
      <c r="Z40" s="89"/>
    </row>
    <row r="41" spans="1:26" s="63" customFormat="1" ht="18.75" customHeight="1">
      <c r="A41" s="62" t="s">
        <v>51</v>
      </c>
      <c r="B41" s="91"/>
      <c r="C41" s="91"/>
      <c r="D41" s="91"/>
      <c r="E41" s="92"/>
      <c r="F41" s="92"/>
      <c r="G41" s="92"/>
      <c r="H41" s="92"/>
      <c r="I41" s="91"/>
      <c r="J41" s="91"/>
      <c r="K41" s="91"/>
      <c r="L41" s="91"/>
      <c r="M41" s="91"/>
      <c r="N41" s="91"/>
      <c r="O41" s="91"/>
      <c r="P41" s="91"/>
      <c r="Q41" s="91"/>
      <c r="R41" s="92"/>
      <c r="S41" s="91"/>
      <c r="T41" s="91"/>
      <c r="U41" s="91"/>
      <c r="V41" s="91"/>
      <c r="W41" s="91"/>
      <c r="X41" s="91"/>
      <c r="Y41" s="91"/>
      <c r="Z41" s="91"/>
    </row>
    <row r="42" spans="1:26" s="65" customFormat="1" ht="18.75" customHeight="1">
      <c r="A42" s="64"/>
      <c r="B42" s="93" t="s">
        <v>30</v>
      </c>
      <c r="C42" s="94" t="s">
        <v>36</v>
      </c>
      <c r="D42" s="94"/>
      <c r="E42" s="95"/>
      <c r="F42" s="93" t="s">
        <v>37</v>
      </c>
      <c r="G42" s="96" t="s">
        <v>38</v>
      </c>
      <c r="H42" s="95"/>
      <c r="I42" s="93" t="s">
        <v>30</v>
      </c>
      <c r="J42" s="94" t="s">
        <v>39</v>
      </c>
      <c r="K42" s="94"/>
      <c r="L42" s="94"/>
      <c r="M42" s="94"/>
      <c r="N42" s="93" t="s">
        <v>40</v>
      </c>
      <c r="O42" s="94" t="s">
        <v>41</v>
      </c>
      <c r="P42" s="94"/>
      <c r="Q42" s="94"/>
      <c r="R42" s="93" t="s">
        <v>40</v>
      </c>
      <c r="S42" s="94" t="s">
        <v>53</v>
      </c>
      <c r="T42" s="94"/>
      <c r="U42" s="94"/>
      <c r="V42" s="93" t="s">
        <v>40</v>
      </c>
      <c r="W42" s="94" t="s">
        <v>42</v>
      </c>
      <c r="X42" s="94"/>
      <c r="Y42" s="94"/>
      <c r="Z42" s="94"/>
    </row>
    <row r="43" spans="1:26" s="67" customFormat="1" ht="18.75" customHeight="1">
      <c r="A43" s="66"/>
      <c r="B43" s="89"/>
      <c r="C43" s="71" t="s">
        <v>29</v>
      </c>
      <c r="D43" s="89"/>
      <c r="E43" s="90"/>
      <c r="F43" s="97"/>
      <c r="G43" s="90"/>
      <c r="H43" s="90"/>
      <c r="I43" s="89"/>
      <c r="J43" s="97"/>
      <c r="K43" s="89"/>
      <c r="L43" s="89"/>
      <c r="M43" s="89"/>
      <c r="N43" s="89"/>
      <c r="O43" s="89"/>
      <c r="P43" s="89"/>
      <c r="Q43" s="89"/>
      <c r="R43" s="89"/>
      <c r="S43" s="89"/>
      <c r="T43" s="89"/>
      <c r="U43" s="89"/>
      <c r="V43" s="89"/>
      <c r="W43" s="89"/>
      <c r="X43" s="89"/>
      <c r="Y43" s="89"/>
      <c r="Z43" s="89"/>
    </row>
    <row r="44" spans="2:26" s="65" customFormat="1" ht="19.5" customHeight="1">
      <c r="B44" s="96" t="s">
        <v>52</v>
      </c>
      <c r="C44" s="100"/>
      <c r="D44" s="100"/>
      <c r="E44" s="99"/>
      <c r="F44" s="99"/>
      <c r="G44" s="99"/>
      <c r="H44" s="94"/>
      <c r="I44" s="94"/>
      <c r="J44" s="94"/>
      <c r="K44" s="95"/>
      <c r="L44" s="94"/>
      <c r="M44" s="94"/>
      <c r="N44" s="94"/>
      <c r="O44" s="94"/>
      <c r="P44" s="94"/>
      <c r="Q44" s="94"/>
      <c r="R44" s="94"/>
      <c r="S44" s="94"/>
      <c r="T44" s="94"/>
      <c r="U44" s="94"/>
      <c r="V44" s="94"/>
      <c r="W44" s="94"/>
      <c r="X44" s="94"/>
      <c r="Y44" s="94"/>
      <c r="Z44" s="94"/>
    </row>
    <row r="45" spans="1:8" ht="12.75">
      <c r="A45" s="10"/>
      <c r="F45" s="6"/>
      <c r="G45" s="6"/>
      <c r="H45" s="6"/>
    </row>
    <row r="46" spans="3:12" ht="12.75">
      <c r="C46" s="9"/>
      <c r="D46" s="9"/>
      <c r="E46" s="10"/>
      <c r="F46" s="10"/>
      <c r="G46" s="10"/>
      <c r="H46" s="6"/>
      <c r="L46" s="14"/>
    </row>
  </sheetData>
  <sheetProtection/>
  <mergeCells count="116">
    <mergeCell ref="I38:L39"/>
    <mergeCell ref="V38:Z39"/>
    <mergeCell ref="X36:Z36"/>
    <mergeCell ref="B37:H37"/>
    <mergeCell ref="K37:L37"/>
    <mergeCell ref="N37:T37"/>
    <mergeCell ref="U37:V37"/>
    <mergeCell ref="X37:Z37"/>
    <mergeCell ref="B36:C36"/>
    <mergeCell ref="E36:G36"/>
    <mergeCell ref="X34:Z34"/>
    <mergeCell ref="B35:C35"/>
    <mergeCell ref="E35:G35"/>
    <mergeCell ref="K35:L35"/>
    <mergeCell ref="N35:R35"/>
    <mergeCell ref="S35:T35"/>
    <mergeCell ref="E33:G33"/>
    <mergeCell ref="K33:L33"/>
    <mergeCell ref="K36:L36"/>
    <mergeCell ref="N36:R36"/>
    <mergeCell ref="S36:T36"/>
    <mergeCell ref="U36:V36"/>
    <mergeCell ref="S32:T32"/>
    <mergeCell ref="U32:V32"/>
    <mergeCell ref="E32:G32"/>
    <mergeCell ref="U35:V35"/>
    <mergeCell ref="X35:Z35"/>
    <mergeCell ref="E34:G34"/>
    <mergeCell ref="K34:L34"/>
    <mergeCell ref="N34:R34"/>
    <mergeCell ref="S34:T34"/>
    <mergeCell ref="U34:V34"/>
    <mergeCell ref="K31:L31"/>
    <mergeCell ref="N31:R31"/>
    <mergeCell ref="S31:T31"/>
    <mergeCell ref="X32:Z32"/>
    <mergeCell ref="N33:R33"/>
    <mergeCell ref="S33:T33"/>
    <mergeCell ref="U33:V33"/>
    <mergeCell ref="X33:Z33"/>
    <mergeCell ref="K32:L32"/>
    <mergeCell ref="N32:R32"/>
    <mergeCell ref="X29:Z29"/>
    <mergeCell ref="U31:V31"/>
    <mergeCell ref="X31:Z31"/>
    <mergeCell ref="E30:G30"/>
    <mergeCell ref="K30:L30"/>
    <mergeCell ref="N30:R30"/>
    <mergeCell ref="S30:T30"/>
    <mergeCell ref="U30:V30"/>
    <mergeCell ref="X30:Z30"/>
    <mergeCell ref="E31:G31"/>
    <mergeCell ref="B29:C29"/>
    <mergeCell ref="E29:G29"/>
    <mergeCell ref="K29:L29"/>
    <mergeCell ref="N29:R29"/>
    <mergeCell ref="S29:T29"/>
    <mergeCell ref="U29:V29"/>
    <mergeCell ref="X25:Z27"/>
    <mergeCell ref="B28:C28"/>
    <mergeCell ref="E28:G28"/>
    <mergeCell ref="J28:J36"/>
    <mergeCell ref="K28:L28"/>
    <mergeCell ref="N28:R28"/>
    <mergeCell ref="S28:T28"/>
    <mergeCell ref="U28:V28"/>
    <mergeCell ref="W28:W36"/>
    <mergeCell ref="X28:Z28"/>
    <mergeCell ref="J25:J27"/>
    <mergeCell ref="K25:L27"/>
    <mergeCell ref="N25:R27"/>
    <mergeCell ref="S25:T27"/>
    <mergeCell ref="U25:V27"/>
    <mergeCell ref="W25:W27"/>
    <mergeCell ref="B25:C27"/>
    <mergeCell ref="D25:D27"/>
    <mergeCell ref="E25:G27"/>
    <mergeCell ref="H25:H27"/>
    <mergeCell ref="I25:I27"/>
    <mergeCell ref="B20:C20"/>
    <mergeCell ref="D19:E19"/>
    <mergeCell ref="D20:E20"/>
    <mergeCell ref="D21:K22"/>
    <mergeCell ref="F20:K20"/>
    <mergeCell ref="B17:C17"/>
    <mergeCell ref="B18:C18"/>
    <mergeCell ref="D18:E18"/>
    <mergeCell ref="D17:E17"/>
    <mergeCell ref="B19:C19"/>
    <mergeCell ref="F17:K17"/>
    <mergeCell ref="F18:K18"/>
    <mergeCell ref="F19:K19"/>
    <mergeCell ref="B11:C11"/>
    <mergeCell ref="E11:G11"/>
    <mergeCell ref="H11:I11"/>
    <mergeCell ref="J11:L11"/>
    <mergeCell ref="B12:C12"/>
    <mergeCell ref="E12:G12"/>
    <mergeCell ref="H12:I12"/>
    <mergeCell ref="J12:L12"/>
    <mergeCell ref="P3:Q3"/>
    <mergeCell ref="R3:V3"/>
    <mergeCell ref="X3:Y3"/>
    <mergeCell ref="B4:C6"/>
    <mergeCell ref="N4:O6"/>
    <mergeCell ref="P4:Q6"/>
    <mergeCell ref="X4:Y6"/>
    <mergeCell ref="D5:H6"/>
    <mergeCell ref="B3:C3"/>
    <mergeCell ref="D3:J3"/>
    <mergeCell ref="B10:C10"/>
    <mergeCell ref="E10:G10"/>
    <mergeCell ref="H10:I10"/>
    <mergeCell ref="J10:L10"/>
    <mergeCell ref="N3:O3"/>
    <mergeCell ref="L15:O15"/>
  </mergeCells>
  <conditionalFormatting sqref="D28:D34">
    <cfRule type="cellIs" priority="1" dxfId="1" operator="equal" stopIfTrue="1">
      <formula>0.04</formula>
    </cfRule>
  </conditionalFormatting>
  <printOptions horizontalCentered="1"/>
  <pageMargins left="0.2362204724409449" right="0.2362204724409449" top="0.6692913385826772" bottom="0.15748031496062992" header="0.31496062992125984" footer="0.31496062992125984"/>
  <pageSetup fitToHeight="1" fitToWidth="1" horizontalDpi="600" verticalDpi="600" orientation="landscape" paperSize="8"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2022-11-19T09:08:02Z</dcterms:created>
  <dcterms:modified xsi:type="dcterms:W3CDTF">2023-11-14T09:54:23Z</dcterms:modified>
  <cp:category/>
  <cp:version/>
  <cp:contentType/>
  <cp:contentStatus/>
</cp:coreProperties>
</file>