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76" yWindow="32767" windowWidth="22800" windowHeight="11100" tabRatio="674" activeTab="1"/>
  </bookViews>
  <sheets>
    <sheet name="参考様式（炭の投入） " sheetId="1" r:id="rId1"/>
    <sheet name="参考様式（炭の投入）  ＿記入例" sheetId="2" r:id="rId2"/>
  </sheets>
  <definedNames>
    <definedName name="_xlnm.Print_Area" localSheetId="0">'参考様式（炭の投入） '!$A$1:$AA$44</definedName>
    <definedName name="_xlnm.Print_Area" localSheetId="1">'参考様式（炭の投入）  ＿記入例'!$A$1:$AA$44</definedName>
  </definedNames>
  <calcPr fullCalcOnLoad="1"/>
</workbook>
</file>

<file path=xl/comments1.xml><?xml version="1.0" encoding="utf-8"?>
<comments xmlns="http://schemas.openxmlformats.org/spreadsheetml/2006/main">
  <authors>
    <author>作成者</author>
  </authors>
  <commentList>
    <comment ref="Q16" authorId="0">
      <text>
        <r>
          <rPr>
            <b/>
            <sz val="12"/>
            <rFont val="ＭＳ Ｐゴシック"/>
            <family val="3"/>
          </rPr>
          <t>同一作物で複数ほ場において取組を申請している場合、その生産記録番号を記載することで、「2　栽培管理」の記載を省略できます。</t>
        </r>
        <r>
          <rPr>
            <sz val="12"/>
            <rFont val="ＭＳ Ｐゴシック"/>
            <family val="3"/>
          </rPr>
          <t>（「１　炭の施用技術」「３農業者団体への提出・保管する書類」については、必ず記載してください）</t>
        </r>
      </text>
    </comment>
  </commentList>
</comments>
</file>

<file path=xl/comments2.xml><?xml version="1.0" encoding="utf-8"?>
<comments xmlns="http://schemas.openxmlformats.org/spreadsheetml/2006/main">
  <authors>
    <author>作成者</author>
  </authors>
  <commentList>
    <comment ref="D18" authorId="0">
      <text>
        <r>
          <rPr>
            <b/>
            <sz val="11"/>
            <rFont val="ＭＳ Ｐゴシック"/>
            <family val="3"/>
          </rPr>
          <t>時期に幅がある場合は、○月○日～○月○日と記入してください。</t>
        </r>
      </text>
    </comment>
    <comment ref="Q16" authorId="0">
      <text>
        <r>
          <rPr>
            <b/>
            <sz val="12"/>
            <rFont val="ＭＳ Ｐゴシック"/>
            <family val="3"/>
          </rPr>
          <t>同一で複数の取組を申請している場合、その生産記録番号を記載することで、「2　栽培管理」の記載を省略できます。</t>
        </r>
        <r>
          <rPr>
            <sz val="12"/>
            <rFont val="ＭＳ Ｐゴシック"/>
            <family val="3"/>
          </rPr>
          <t>（「１　炭の施用技術」「３農業者団体への提出・保管する書類」については、必ず記載してください）</t>
        </r>
      </text>
    </comment>
  </commentList>
</comments>
</file>

<file path=xl/sharedStrings.xml><?xml version="1.0" encoding="utf-8"?>
<sst xmlns="http://schemas.openxmlformats.org/spreadsheetml/2006/main" count="156" uniqueCount="94">
  <si>
    <t>化学肥料
窒素成分
の割合(%)</t>
  </si>
  <si>
    <t>備　考</t>
  </si>
  <si>
    <t xml:space="preserve"> </t>
  </si>
  <si>
    <t>うち化学肥料窒素成分量(kgN/10a)
(A)</t>
  </si>
  <si>
    <t>慣行の5割低減の水準
(成分回数)
(D)</t>
  </si>
  <si>
    <t>化学合成農薬
成 分 回 数
（C）</t>
  </si>
  <si>
    <t>合計</t>
  </si>
  <si>
    <t>（注１）フェロモン剤、生物農薬等カウントしない農薬も含めて記入する。</t>
  </si>
  <si>
    <t>作業名</t>
  </si>
  <si>
    <t>播種</t>
  </si>
  <si>
    <t>定植</t>
  </si>
  <si>
    <t>備考</t>
  </si>
  <si>
    <t>備　　考</t>
  </si>
  <si>
    <t>収穫終了日</t>
  </si>
  <si>
    <t>作物名（５割低減）</t>
  </si>
  <si>
    <t>（１）作業工程</t>
  </si>
  <si>
    <t>合計</t>
  </si>
  <si>
    <t>（注２）（Ａ）の合計 ≦ （Ｂ）の値 となっているか確認すること。</t>
  </si>
  <si>
    <t>備考※</t>
  </si>
  <si>
    <t>※主作物（5割低減取組）後の施用の場合は、施用後に栽培する
 作物名を備考欄に記入</t>
  </si>
  <si>
    <t>慣行の5割低減の水準
(kgN/10a)
(B)</t>
  </si>
  <si>
    <t>農 薬 名
(剤型等、商品名)</t>
  </si>
  <si>
    <t>（３）使用農薬</t>
  </si>
  <si>
    <t>□</t>
  </si>
  <si>
    <t>生産記録番号</t>
  </si>
  <si>
    <t>農業者団体の名称</t>
  </si>
  <si>
    <t>農業者名
氏名又は法人名</t>
  </si>
  <si>
    <t>（注２）（Ｃ）の合計 ≦ （Ｄ）の値 となっているか確認すること。</t>
  </si>
  <si>
    <t>（注１） 化学肥料窒素成分を含まない肥料や稲わら秋すき込みも含めて記入する。</t>
  </si>
  <si>
    <t>出荷・販売伝票（10アール未満の取組の場合）</t>
  </si>
  <si>
    <t>□</t>
  </si>
  <si>
    <t>【使用農薬】</t>
  </si>
  <si>
    <t>　</t>
  </si>
  <si>
    <t>資材等の
名 称</t>
  </si>
  <si>
    <t>使用量
(kg/10a)</t>
  </si>
  <si>
    <t>（２）肥料等</t>
  </si>
  <si>
    <t>２　栽培管理（５割低減の取組）</t>
  </si>
  <si>
    <t>ほ場番号</t>
  </si>
  <si>
    <t>（１）炭の投入</t>
  </si>
  <si>
    <t>ﾘｯﾄﾙ/10ａ</t>
  </si>
  <si>
    <t>kg/10ａ</t>
  </si>
  <si>
    <t>ﾘｯﾄﾙ/10ａ</t>
  </si>
  <si>
    <t>kg/10ａ</t>
  </si>
  <si>
    <t>投入時期（年月日）※</t>
  </si>
  <si>
    <t>【使用肥料】</t>
  </si>
  <si>
    <t>投入量（ﾘｯﾄﾙもしくはkgのいずれかに記載）</t>
  </si>
  <si>
    <t>３　農業者団体への提出・保管する書類</t>
  </si>
  <si>
    <t>（注）農業者団体に提出（原本は農業者保管）する書類名の□に、■または✔を入れる。　　</t>
  </si>
  <si>
    <t>実施時期（月日）</t>
  </si>
  <si>
    <t>使用時期
（月日）</t>
  </si>
  <si>
    <t>１　炭の施用技術</t>
  </si>
  <si>
    <t>資材（炭）の名称（種類）</t>
  </si>
  <si>
    <t>生産記録（炭の投入）</t>
  </si>
  <si>
    <t>炭の購入伝票等（購入時期、購入量、購入金額等が記載されたもの）</t>
  </si>
  <si>
    <t>稲わら秋すき込み</t>
  </si>
  <si>
    <t>全量</t>
  </si>
  <si>
    <t xml:space="preserve"> </t>
  </si>
  <si>
    <t>温湯種子消毒</t>
  </si>
  <si>
    <t>ホーネンス培土１号</t>
  </si>
  <si>
    <t>1.3g/箱</t>
  </si>
  <si>
    <t>18箱</t>
  </si>
  <si>
    <t>タフブロック</t>
  </si>
  <si>
    <t>べんとう肥</t>
  </si>
  <si>
    <t>フェルテラ箱粒剤</t>
  </si>
  <si>
    <t>ケイカル</t>
  </si>
  <si>
    <t>ソルネット１キロ粒剤</t>
  </si>
  <si>
    <t>エコ・５－５専用元肥</t>
  </si>
  <si>
    <t>月光ジャンボ</t>
  </si>
  <si>
    <t>エコ・５－５専用穂肥</t>
  </si>
  <si>
    <t>バサグラン粒剤</t>
  </si>
  <si>
    <t>ほ場No３のみ</t>
  </si>
  <si>
    <t>味好２号</t>
  </si>
  <si>
    <t>スタークル液剤10</t>
  </si>
  <si>
    <t>収穫（終了日）</t>
  </si>
  <si>
    <t>７０～８０</t>
  </si>
  <si>
    <t>□</t>
  </si>
  <si>
    <t>栽培管理が生産記録番号</t>
  </si>
  <si>
    <t>に記載した内容と同じ</t>
  </si>
  <si>
    <t>（該当する場合、□にチェック及び下線に生産記録の番号を記載して、「栽培管理（5割低減の取組）」の記載を省略してください。）</t>
  </si>
  <si>
    <t>注）同一作物で複数の取組があり、栽培管理の内容が同じ場合　　→→→→→</t>
  </si>
  <si>
    <t>　　　年　　　月　　　日</t>
  </si>
  <si>
    <t>注）同一作物で複数ほ場において取組があり、栽培管理の内容が同じ場合　→→→→→</t>
  </si>
  <si>
    <t>□　栽培管理が生産記録番号</t>
  </si>
  <si>
    <t>令和●●年９月25日</t>
  </si>
  <si>
    <t>農業者様式６－10</t>
  </si>
  <si>
    <t>環境保全型農業推進協議会</t>
  </si>
  <si>
    <t>もみがらくん炭</t>
  </si>
  <si>
    <t>かしわざき　たろう</t>
  </si>
  <si>
    <t>柏崎　太郎</t>
  </si>
  <si>
    <t>水稲</t>
  </si>
  <si>
    <t>水稲
（コシヒカリ）</t>
  </si>
  <si>
    <t>1
－
4</t>
  </si>
  <si>
    <t>令和6年3月下旬（見込）</t>
  </si>
  <si>
    <t>2.8kg/箱</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</si>
</sst>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ha）  &quot;"/>
    <numFmt numFmtId="177" formatCode="#,##0.0&quot; ha   &quot;"/>
    <numFmt numFmtId="178" formatCode="#,##0&quot; m    &quot;"/>
    <numFmt numFmtId="179" formatCode="#,##0&quot; 箇所&quot;"/>
    <numFmt numFmtId="180" formatCode="#,##0.0&quot; m    &quot;"/>
    <numFmt numFmtId="181" formatCode="#,###"/>
    <numFmt numFmtId="182" formatCode="#,##0&quot; 円　&quot;"/>
    <numFmt numFmtId="183" formatCode="#,##0.0_ "/>
    <numFmt numFmtId="184" formatCode="#,##0.0_);[Red]\(#,##0.0\)"/>
    <numFmt numFmtId="185" formatCode="&quot;Yes&quot;;&quot;Yes&quot;;&quot;No&quot;"/>
    <numFmt numFmtId="186" formatCode="&quot;True&quot;;&quot;True&quot;;&quot;False&quot;"/>
    <numFmt numFmtId="187" formatCode="&quot;On&quot;;&quot;On&quot;;&quot;Off&quot;"/>
    <numFmt numFmtId="188" formatCode="[$€-2]\ #,##0.00_);[Red]\([$€-2]\ #,##0.00\)"/>
    <numFmt numFmtId="189" formatCode="0.0_);[Red]\(0.0\)"/>
    <numFmt numFmtId="190" formatCode="0.0_ "/>
    <numFmt numFmtId="191" formatCode="\(\ #,##0.0_ \)\ "/>
    <numFmt numFmtId="192" formatCode="0.0\ \ "/>
    <numFmt numFmtId="193" formatCode="0\ \ "/>
    <numFmt numFmtId="194" formatCode="\(#,###&quot; ha）  &quot;"/>
    <numFmt numFmtId="195" formatCode="#,##0.0&quot; ｋm    &quot;"/>
    <numFmt numFmtId="196" formatCode="&quot;《&quot;#,###&quot;ha》  &quot;"/>
    <numFmt numFmtId="197" formatCode="#,###&quot; ha   &quot;"/>
    <numFmt numFmtId="198" formatCode="#,###&quot; ｋm    &quot;"/>
    <numFmt numFmtId="199" formatCode="#,###&quot; 箇所&quot;"/>
    <numFmt numFmtId="200" formatCode="0&quot;項&quot;&quot;目&quot;"/>
    <numFmt numFmtId="201" formatCode="0%\ \ "/>
    <numFmt numFmtId="202" formatCode="0&quot;  項&quot;&quot;目&quot;"/>
    <numFmt numFmtId="203" formatCode="&quot;&quot;#,###&quot;ha  &quot;"/>
    <numFmt numFmtId="204" formatCode="#,##0&quot;千円&quot;"/>
    <numFmt numFmtId="205" formatCode="0&quot;  千円&quot;"/>
    <numFmt numFmtId="206" formatCode="0&quot; 千円&quot;"/>
    <numFmt numFmtId="207" formatCode="0&quot;千円&quot;"/>
    <numFmt numFmtId="208" formatCode="&quot;千円&quot;"/>
    <numFmt numFmtId="209" formatCode="\ &quot;千円&quot;"/>
    <numFmt numFmtId="210" formatCode="#,###&quot;千円&quot;"/>
    <numFmt numFmtId="211" formatCode="#,###&quot; ha  &quot;"/>
    <numFmt numFmtId="212" formatCode="&quot;[&quot;#,###&quot;ha]  &quot;"/>
    <numFmt numFmtId="213" formatCode="&quot;[&quot;#,###&quot;km]  &quot;"/>
    <numFmt numFmtId="214" formatCode="&quot;[&quot;#,###&quot;箇所]  &quot;"/>
    <numFmt numFmtId="215" formatCode="\(#,###&quot; km）  &quot;"/>
    <numFmt numFmtId="216" formatCode="&quot;&quot;#&quot;%  &quot;"/>
    <numFmt numFmtId="217" formatCode="#&quot;施設&quot;"/>
    <numFmt numFmtId="218" formatCode="#,###&quot; 施設&quot;"/>
    <numFmt numFmtId="219" formatCode="&quot;&quot;#,###&quot;施設  &quot;"/>
    <numFmt numFmtId="220" formatCode="&quot;&quot;#,###&quot;項目  &quot;"/>
    <numFmt numFmtId="221" formatCode="&quot;&quot;#,###&quot; 項目  &quot;"/>
    <numFmt numFmtId="222" formatCode="&quot;&quot;#,###&quot; 施設  &quot;"/>
    <numFmt numFmtId="223" formatCode="&quot; ｋm    &quot;"/>
    <numFmt numFmtId="224" formatCode="0_ "/>
    <numFmt numFmtId="225" formatCode="0.0"/>
    <numFmt numFmtId="226" formatCode="#,##0_ ;[Red]\-#,##0\ "/>
    <numFmt numFmtId="227" formatCode="0.000"/>
    <numFmt numFmtId="228" formatCode="#,##0.0;[Red]\-#,##0.0"/>
    <numFmt numFmtId="229" formatCode="0.00_ "/>
    <numFmt numFmtId="230" formatCode="#,##0_ "/>
    <numFmt numFmtId="231" formatCode="[$-411]ge\.m\.d;@"/>
    <numFmt numFmtId="232" formatCode="0.000;&quot;▲ &quot;0.000"/>
    <numFmt numFmtId="233" formatCode="0.0;&quot;▲ &quot;0.0"/>
    <numFmt numFmtId="234" formatCode="[$-411]ggge&quot;年&quot;m&quot;月&quot;d&quot;日&quot;;@"/>
    <numFmt numFmtId="235" formatCode="m&quot;月&quot;d&quot;日&quot;;@"/>
    <numFmt numFmtId="236" formatCode="m/d;@"/>
    <numFmt numFmtId="237" formatCode="[$]ggge&quot;年&quot;m&quot;月&quot;d&quot;日&quot;;@"/>
    <numFmt numFmtId="238" formatCode="[$-411]gge&quot;年&quot;m&quot;月&quot;d&quot;日&quot;;@"/>
    <numFmt numFmtId="239" formatCode="[$]gge&quot;年&quot;m&quot;月&quot;d&quot;日&quot;;@"/>
  </numFmts>
  <fonts count="75">
    <font>
      <sz val="11"/>
      <name val="ＭＳ Ｐゴシック"/>
      <family val="3"/>
    </font>
    <font>
      <u val="single"/>
      <sz val="10"/>
      <color indexed="12"/>
      <name val="ＭＳ ゴシック"/>
      <family val="3"/>
    </font>
    <font>
      <sz val="10"/>
      <name val="ＭＳ ゴシック"/>
      <family val="3"/>
    </font>
    <font>
      <u val="single"/>
      <sz val="8.5"/>
      <color indexed="36"/>
      <name val="ＭＳ ゴシック"/>
      <family val="3"/>
    </font>
    <font>
      <sz val="6"/>
      <name val="ＭＳ ゴシック"/>
      <family val="3"/>
    </font>
    <font>
      <sz val="6"/>
      <name val="ＭＳ Ｐゴシック"/>
      <family val="3"/>
    </font>
    <font>
      <sz val="12"/>
      <name val="ＭＳ Ｐゴシック"/>
      <family val="3"/>
    </font>
    <font>
      <sz val="10"/>
      <name val="ＭＳ Ｐゴシック"/>
      <family val="3"/>
    </font>
    <font>
      <sz val="11"/>
      <name val="ＭＳ Ｐ明朝"/>
      <family val="1"/>
    </font>
    <font>
      <sz val="12"/>
      <name val="ＭＳ Ｐ明朝"/>
      <family val="1"/>
    </font>
    <font>
      <sz val="12"/>
      <name val="ＭＳ ゴシック"/>
      <family val="3"/>
    </font>
    <font>
      <b/>
      <sz val="14"/>
      <name val="ＭＳ Ｐゴシック"/>
      <family val="3"/>
    </font>
    <font>
      <sz val="13"/>
      <name val="ＭＳ Ｐゴシック"/>
      <family val="3"/>
    </font>
    <font>
      <b/>
      <sz val="14"/>
      <name val="ＭＳ ゴシック"/>
      <family val="3"/>
    </font>
    <font>
      <sz val="14"/>
      <name val="ＭＳ Ｐ明朝"/>
      <family val="1"/>
    </font>
    <font>
      <b/>
      <sz val="12"/>
      <name val="ＭＳ Ｐ明朝"/>
      <family val="1"/>
    </font>
    <font>
      <b/>
      <sz val="12"/>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2"/>
      <color indexed="10"/>
      <name val="HGS創英角ﾎﾟｯﾌﾟ体"/>
      <family val="3"/>
    </font>
    <font>
      <b/>
      <sz val="12"/>
      <color indexed="10"/>
      <name val="HGS創英角ﾎﾟｯﾌﾟ体"/>
      <family val="3"/>
    </font>
    <font>
      <sz val="12"/>
      <color indexed="10"/>
      <name val="ＭＳ Ｐ明朝"/>
      <family val="1"/>
    </font>
    <font>
      <sz val="11"/>
      <color indexed="10"/>
      <name val="ＭＳ Ｐ明朝"/>
      <family val="1"/>
    </font>
    <font>
      <b/>
      <sz val="14"/>
      <color indexed="10"/>
      <name val="HGS創英角ﾎﾟｯﾌﾟ体"/>
      <family val="3"/>
    </font>
    <font>
      <i/>
      <sz val="14"/>
      <color indexed="10"/>
      <name val="HGS創英角ﾎﾟｯﾌﾟ体"/>
      <family val="3"/>
    </font>
    <font>
      <b/>
      <i/>
      <sz val="11"/>
      <color indexed="10"/>
      <name val="HGS創英角ﾎﾟｯﾌﾟ体"/>
      <family val="3"/>
    </font>
    <font>
      <sz val="14"/>
      <color indexed="8"/>
      <name val="ＭＳ Ｐゴシック"/>
      <family val="3"/>
    </font>
    <font>
      <sz val="13.5"/>
      <color indexed="8"/>
      <name val="ＭＳ Ｐゴシック"/>
      <family val="3"/>
    </font>
    <font>
      <sz val="13.5"/>
      <color indexed="8"/>
      <name val="Calibri"/>
      <family val="2"/>
    </font>
    <font>
      <sz val="13"/>
      <color indexed="8"/>
      <name val="ＭＳ Ｐゴシック"/>
      <family val="3"/>
    </font>
    <font>
      <sz val="16"/>
      <color indexed="8"/>
      <name val="ＭＳ Ｐゴシック"/>
      <family val="3"/>
    </font>
    <font>
      <sz val="16"/>
      <color indexed="8"/>
      <name val="Calibri"/>
      <family val="2"/>
    </font>
    <font>
      <sz val="14"/>
      <color indexed="8"/>
      <name val="Calibri"/>
      <family val="2"/>
    </font>
    <font>
      <b/>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i/>
      <sz val="12"/>
      <color rgb="FFFF0000"/>
      <name val="HGS創英角ﾎﾟｯﾌﾟ体"/>
      <family val="3"/>
    </font>
    <font>
      <b/>
      <sz val="12"/>
      <color rgb="FFFF0000"/>
      <name val="HGS創英角ﾎﾟｯﾌﾟ体"/>
      <family val="3"/>
    </font>
    <font>
      <sz val="12"/>
      <color rgb="FFFF0000"/>
      <name val="ＭＳ Ｐ明朝"/>
      <family val="1"/>
    </font>
    <font>
      <sz val="11"/>
      <color rgb="FFFF0000"/>
      <name val="ＭＳ Ｐ明朝"/>
      <family val="1"/>
    </font>
    <font>
      <b/>
      <i/>
      <sz val="11"/>
      <color rgb="FFFF0000"/>
      <name val="HGS創英角ﾎﾟｯﾌﾟ体"/>
      <family val="3"/>
    </font>
    <font>
      <i/>
      <sz val="14"/>
      <color rgb="FFFF0000"/>
      <name val="HGS創英角ﾎﾟｯﾌﾟ体"/>
      <family val="3"/>
    </font>
    <font>
      <b/>
      <sz val="14"/>
      <color rgb="FFFF0000"/>
      <name val="HGS創英角ﾎﾟｯﾌﾟ体"/>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ashed"/>
      <right style="thin"/>
      <top style="thin"/>
      <bottom style="thin"/>
    </border>
    <border>
      <left style="thin"/>
      <right style="dashed"/>
      <top style="thin"/>
      <bottom style="thin"/>
    </border>
    <border>
      <left style="thin"/>
      <right>
        <color indexed="63"/>
      </right>
      <top style="double"/>
      <bottom style="thin"/>
    </border>
    <border>
      <left style="dashed"/>
      <right style="thin"/>
      <top style="double"/>
      <bottom style="thin"/>
    </border>
    <border>
      <left style="thin"/>
      <right style="thin"/>
      <top style="double"/>
      <bottom style="thin"/>
    </border>
    <border>
      <left>
        <color indexed="63"/>
      </left>
      <right>
        <color indexed="63"/>
      </right>
      <top>
        <color indexed="63"/>
      </top>
      <bottom style="dashed"/>
    </border>
    <border>
      <left style="thin"/>
      <right style="thin"/>
      <top style="thin"/>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color indexed="63"/>
      </left>
      <right>
        <color indexed="63"/>
      </right>
      <top style="double"/>
      <bottom style="thin"/>
    </border>
    <border>
      <left>
        <color indexed="63"/>
      </left>
      <right style="dashed"/>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color indexed="63"/>
      </right>
      <top style="double"/>
      <bottom style="thin"/>
      <diagonal style="thin"/>
    </border>
    <border diagonalDown="1">
      <left>
        <color indexed="63"/>
      </left>
      <right style="thin"/>
      <top style="double"/>
      <bottom style="thin"/>
      <diagonal style="thin"/>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double"/>
      <diagonal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style="thin"/>
      <right style="dashed"/>
      <top style="thin"/>
      <bottom>
        <color indexed="63"/>
      </bottom>
    </border>
    <border>
      <left style="thin"/>
      <right style="dashed"/>
      <top>
        <color indexed="63"/>
      </top>
      <bottom>
        <color indexed="63"/>
      </bottom>
    </border>
    <border>
      <left style="thin"/>
      <right style="dashed"/>
      <top>
        <color indexed="63"/>
      </top>
      <bottom style="thin"/>
    </border>
    <border>
      <left style="thin"/>
      <right>
        <color indexed="63"/>
      </right>
      <top style="hair"/>
      <bottom>
        <color indexed="63"/>
      </bottom>
    </border>
    <border>
      <left>
        <color indexed="63"/>
      </left>
      <right>
        <color indexed="63"/>
      </right>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 fillId="0" borderId="0">
      <alignment/>
      <protection/>
    </xf>
    <xf numFmtId="0" fontId="3" fillId="0" borderId="0" applyNumberFormat="0" applyFill="0" applyBorder="0" applyAlignment="0" applyProtection="0"/>
    <xf numFmtId="0" fontId="66" fillId="32" borderId="0" applyNumberFormat="0" applyBorder="0" applyAlignment="0" applyProtection="0"/>
  </cellStyleXfs>
  <cellXfs count="292">
    <xf numFmtId="0" fontId="0" fillId="0" borderId="0" xfId="0" applyAlignment="1">
      <alignment vertical="center"/>
    </xf>
    <xf numFmtId="0" fontId="8" fillId="33" borderId="0" xfId="61" applyFont="1" applyFill="1" applyBorder="1" applyAlignment="1">
      <alignment horizontal="center" vertical="center"/>
      <protection/>
    </xf>
    <xf numFmtId="0" fontId="8" fillId="33" borderId="0" xfId="61" applyFont="1" applyFill="1" applyAlignment="1">
      <alignment vertical="center"/>
      <protection/>
    </xf>
    <xf numFmtId="0" fontId="8" fillId="33" borderId="0" xfId="61" applyFont="1" applyFill="1" applyAlignment="1">
      <alignment horizontal="center" vertical="center"/>
      <protection/>
    </xf>
    <xf numFmtId="0" fontId="8" fillId="33" borderId="0" xfId="61" applyFont="1" applyFill="1" applyBorder="1" applyAlignment="1">
      <alignment vertical="center"/>
      <protection/>
    </xf>
    <xf numFmtId="0" fontId="6" fillId="0" borderId="0" xfId="61" applyFont="1" applyFill="1" applyAlignment="1">
      <alignment vertical="center"/>
      <protection/>
    </xf>
    <xf numFmtId="0" fontId="11" fillId="0" borderId="0" xfId="61" applyFont="1" applyFill="1" applyAlignment="1">
      <alignment horizontal="left" vertical="center"/>
      <protection/>
    </xf>
    <xf numFmtId="0" fontId="8" fillId="0" borderId="0" xfId="61" applyFont="1" applyFill="1" applyAlignment="1">
      <alignment horizontal="center" vertical="center"/>
      <protection/>
    </xf>
    <xf numFmtId="0" fontId="8" fillId="0" borderId="0" xfId="61" applyFont="1" applyFill="1" applyAlignment="1">
      <alignment vertical="center"/>
      <protection/>
    </xf>
    <xf numFmtId="0" fontId="7" fillId="0" borderId="0" xfId="61" applyFont="1" applyFill="1" applyBorder="1" applyAlignment="1">
      <alignment vertical="center"/>
      <protection/>
    </xf>
    <xf numFmtId="0" fontId="9" fillId="0" borderId="0" xfId="61" applyFont="1" applyFill="1" applyAlignment="1">
      <alignment vertical="center"/>
      <protection/>
    </xf>
    <xf numFmtId="0" fontId="6" fillId="0" borderId="10" xfId="61" applyFont="1" applyFill="1" applyBorder="1" applyAlignment="1">
      <alignment horizontal="left" vertical="center" wrapText="1"/>
      <protection/>
    </xf>
    <xf numFmtId="0" fontId="6" fillId="0" borderId="11" xfId="61" applyFont="1" applyFill="1" applyBorder="1" applyAlignment="1">
      <alignment horizontal="left" vertical="center" wrapText="1"/>
      <protection/>
    </xf>
    <xf numFmtId="0" fontId="6" fillId="0" borderId="12" xfId="61" applyFont="1" applyFill="1" applyBorder="1" applyAlignment="1">
      <alignment horizontal="left" vertical="center" wrapText="1"/>
      <protection/>
    </xf>
    <xf numFmtId="0" fontId="6" fillId="0" borderId="13" xfId="61" applyFont="1" applyFill="1" applyBorder="1" applyAlignment="1">
      <alignment vertical="center"/>
      <protection/>
    </xf>
    <xf numFmtId="0" fontId="6" fillId="0" borderId="14" xfId="61" applyFont="1" applyFill="1" applyBorder="1" applyAlignment="1">
      <alignment vertical="center"/>
      <protection/>
    </xf>
    <xf numFmtId="0" fontId="6" fillId="0" borderId="15" xfId="61" applyFont="1" applyFill="1" applyBorder="1" applyAlignment="1">
      <alignment vertical="center"/>
      <protection/>
    </xf>
    <xf numFmtId="0" fontId="7" fillId="0" borderId="0" xfId="61" applyFont="1" applyFill="1" applyBorder="1" applyAlignment="1">
      <alignment horizontal="center" vertical="center"/>
      <protection/>
    </xf>
    <xf numFmtId="0" fontId="6" fillId="0" borderId="0" xfId="61" applyFont="1" applyFill="1" applyBorder="1" applyAlignment="1">
      <alignment horizontal="left" vertical="center" wrapText="1"/>
      <protection/>
    </xf>
    <xf numFmtId="0" fontId="6" fillId="0" borderId="16" xfId="61" applyFont="1" applyFill="1" applyBorder="1" applyAlignment="1">
      <alignment horizontal="left" vertical="center" wrapText="1"/>
      <protection/>
    </xf>
    <xf numFmtId="0" fontId="6" fillId="0" borderId="17" xfId="61" applyFont="1" applyFill="1" applyBorder="1" applyAlignment="1">
      <alignment vertical="center"/>
      <protection/>
    </xf>
    <xf numFmtId="0" fontId="6" fillId="0" borderId="0" xfId="61" applyFont="1" applyFill="1" applyBorder="1" applyAlignment="1">
      <alignment vertical="center"/>
      <protection/>
    </xf>
    <xf numFmtId="0" fontId="6" fillId="0" borderId="16" xfId="61" applyFont="1" applyFill="1" applyBorder="1" applyAlignment="1">
      <alignment vertical="center"/>
      <protection/>
    </xf>
    <xf numFmtId="0" fontId="6" fillId="0" borderId="18" xfId="61" applyFont="1" applyFill="1" applyBorder="1" applyAlignment="1">
      <alignment horizontal="left" vertical="center" wrapText="1"/>
      <protection/>
    </xf>
    <xf numFmtId="0" fontId="6" fillId="0" borderId="19" xfId="61" applyFont="1" applyFill="1" applyBorder="1" applyAlignment="1">
      <alignment horizontal="left" vertical="center" wrapText="1"/>
      <protection/>
    </xf>
    <xf numFmtId="0" fontId="6" fillId="0" borderId="20" xfId="61" applyFont="1" applyFill="1" applyBorder="1" applyAlignment="1">
      <alignment vertical="center"/>
      <protection/>
    </xf>
    <xf numFmtId="0" fontId="6" fillId="0" borderId="18" xfId="61" applyFont="1" applyFill="1" applyBorder="1" applyAlignment="1">
      <alignment vertical="center"/>
      <protection/>
    </xf>
    <xf numFmtId="0" fontId="6" fillId="0" borderId="19" xfId="61" applyFont="1" applyFill="1" applyBorder="1" applyAlignment="1">
      <alignment vertical="center"/>
      <protection/>
    </xf>
    <xf numFmtId="0" fontId="11" fillId="0" borderId="0" xfId="61" applyFont="1" applyFill="1" applyAlignment="1">
      <alignment vertical="center"/>
      <protection/>
    </xf>
    <xf numFmtId="0" fontId="8" fillId="0" borderId="0" xfId="61" applyFont="1" applyFill="1" applyBorder="1" applyAlignment="1">
      <alignment horizontal="center" vertical="center" shrinkToFit="1"/>
      <protection/>
    </xf>
    <xf numFmtId="0" fontId="8" fillId="0" borderId="0" xfId="61" applyFont="1" applyFill="1" applyBorder="1" applyAlignment="1">
      <alignment vertical="center" shrinkToFit="1"/>
      <protection/>
    </xf>
    <xf numFmtId="0" fontId="8" fillId="0" borderId="0" xfId="61" applyFont="1" applyFill="1" applyBorder="1" applyAlignment="1">
      <alignment vertical="center" wrapText="1"/>
      <protection/>
    </xf>
    <xf numFmtId="0" fontId="8" fillId="0" borderId="0" xfId="0" applyFont="1" applyFill="1" applyBorder="1" applyAlignment="1">
      <alignment vertical="center" shrinkToFit="1"/>
    </xf>
    <xf numFmtId="0" fontId="8" fillId="0" borderId="0" xfId="61" applyFont="1" applyFill="1" applyBorder="1" applyAlignment="1">
      <alignment vertical="center"/>
      <protection/>
    </xf>
    <xf numFmtId="0" fontId="8" fillId="0" borderId="0" xfId="61" applyFont="1" applyFill="1" applyBorder="1" applyAlignment="1">
      <alignment horizontal="center" vertical="center"/>
      <protection/>
    </xf>
    <xf numFmtId="0" fontId="0" fillId="0" borderId="0" xfId="61" applyFont="1" applyFill="1" applyBorder="1" applyAlignment="1">
      <alignment vertical="center"/>
      <protection/>
    </xf>
    <xf numFmtId="0" fontId="8" fillId="0" borderId="21" xfId="61" applyFont="1" applyFill="1" applyBorder="1" applyAlignment="1">
      <alignment vertical="center"/>
      <protection/>
    </xf>
    <xf numFmtId="0" fontId="8" fillId="0" borderId="22" xfId="61" applyFont="1" applyFill="1" applyBorder="1" applyAlignment="1">
      <alignment vertical="center"/>
      <protection/>
    </xf>
    <xf numFmtId="0" fontId="6" fillId="0" borderId="0" xfId="61" applyFont="1" applyFill="1" applyBorder="1" applyAlignment="1">
      <alignment vertical="center" wrapText="1"/>
      <protection/>
    </xf>
    <xf numFmtId="0" fontId="8" fillId="0" borderId="17" xfId="61" applyFont="1" applyFill="1" applyBorder="1" applyAlignment="1">
      <alignment horizontal="center" vertical="center"/>
      <protection/>
    </xf>
    <xf numFmtId="0" fontId="8" fillId="0" borderId="14" xfId="61" applyFont="1" applyFill="1" applyBorder="1" applyAlignment="1">
      <alignment horizontal="left" vertical="center"/>
      <protection/>
    </xf>
    <xf numFmtId="0" fontId="9" fillId="0" borderId="14" xfId="61" applyFont="1" applyFill="1" applyBorder="1" applyAlignment="1">
      <alignment horizontal="left" vertical="top"/>
      <protection/>
    </xf>
    <xf numFmtId="0" fontId="8" fillId="0" borderId="14" xfId="61" applyFont="1" applyFill="1" applyBorder="1" applyAlignment="1">
      <alignment horizontal="left" vertical="top"/>
      <protection/>
    </xf>
    <xf numFmtId="0" fontId="8" fillId="0" borderId="0" xfId="61" applyFont="1" applyFill="1" applyBorder="1" applyAlignment="1">
      <alignment horizontal="left" vertical="top" wrapText="1" shrinkToFit="1"/>
      <protection/>
    </xf>
    <xf numFmtId="0" fontId="9" fillId="0" borderId="0" xfId="61" applyFont="1" applyFill="1" applyAlignment="1">
      <alignment horizontal="right" vertical="center"/>
      <protection/>
    </xf>
    <xf numFmtId="0" fontId="9" fillId="0" borderId="0" xfId="61" applyFont="1" applyFill="1" applyAlignment="1">
      <alignment horizontal="center" vertical="center"/>
      <protection/>
    </xf>
    <xf numFmtId="0" fontId="9" fillId="0" borderId="0" xfId="61" applyFont="1" applyFill="1" applyBorder="1" applyAlignment="1">
      <alignment vertical="center"/>
      <protection/>
    </xf>
    <xf numFmtId="0" fontId="9" fillId="0" borderId="0" xfId="61" applyFont="1" applyFill="1" applyBorder="1" applyAlignment="1">
      <alignment horizontal="center" vertical="center"/>
      <protection/>
    </xf>
    <xf numFmtId="0" fontId="0" fillId="0" borderId="0" xfId="61" applyFont="1" applyFill="1" applyAlignment="1">
      <alignment vertical="center"/>
      <protection/>
    </xf>
    <xf numFmtId="0" fontId="9" fillId="0" borderId="0" xfId="61" applyFont="1" applyFill="1" applyBorder="1" applyAlignment="1">
      <alignment horizontal="right" vertical="center"/>
      <protection/>
    </xf>
    <xf numFmtId="0" fontId="0" fillId="0" borderId="0" xfId="61" applyFont="1" applyFill="1" applyAlignment="1">
      <alignment horizontal="left" vertical="center"/>
      <protection/>
    </xf>
    <xf numFmtId="0" fontId="8" fillId="0" borderId="0" xfId="61" applyFont="1" applyFill="1" applyAlignment="1">
      <alignment horizontal="left" vertical="center"/>
      <protection/>
    </xf>
    <xf numFmtId="0" fontId="9" fillId="0" borderId="0" xfId="61" applyFont="1" applyFill="1" applyBorder="1" applyAlignment="1">
      <alignment horizontal="left" vertical="center"/>
      <protection/>
    </xf>
    <xf numFmtId="0" fontId="8" fillId="0" borderId="0" xfId="61" applyFont="1" applyFill="1" applyBorder="1" applyAlignment="1">
      <alignment horizontal="left" vertical="center"/>
      <protection/>
    </xf>
    <xf numFmtId="0" fontId="8" fillId="0" borderId="0" xfId="61" applyFont="1" applyFill="1" applyAlignment="1">
      <alignment horizontal="left" vertical="top"/>
      <protection/>
    </xf>
    <xf numFmtId="0" fontId="9" fillId="0" borderId="0" xfId="61" applyFont="1" applyFill="1" applyBorder="1" applyAlignment="1">
      <alignment horizontal="left" vertical="top"/>
      <protection/>
    </xf>
    <xf numFmtId="0" fontId="9" fillId="0" borderId="0" xfId="61" applyFont="1" applyFill="1" applyAlignment="1">
      <alignment horizontal="left" vertical="top"/>
      <protection/>
    </xf>
    <xf numFmtId="0" fontId="12" fillId="0" borderId="0" xfId="61" applyFont="1" applyFill="1" applyAlignment="1">
      <alignment horizontal="left" vertical="center"/>
      <protection/>
    </xf>
    <xf numFmtId="0" fontId="12" fillId="0" borderId="0" xfId="61" applyFont="1" applyFill="1" applyAlignment="1">
      <alignment vertical="center"/>
      <protection/>
    </xf>
    <xf numFmtId="0" fontId="12" fillId="0" borderId="0" xfId="61" applyFont="1" applyFill="1" applyBorder="1" applyAlignment="1">
      <alignment vertical="center"/>
      <protection/>
    </xf>
    <xf numFmtId="0" fontId="6" fillId="0" borderId="0" xfId="61" applyFont="1" applyFill="1" applyAlignment="1">
      <alignment horizontal="left" vertical="center"/>
      <protection/>
    </xf>
    <xf numFmtId="0" fontId="6" fillId="0" borderId="0" xfId="61" applyFont="1" applyFill="1" applyBorder="1" applyAlignment="1">
      <alignment horizontal="center" vertical="center"/>
      <protection/>
    </xf>
    <xf numFmtId="0" fontId="10" fillId="0" borderId="0" xfId="61" applyFont="1" applyFill="1" applyBorder="1" applyAlignment="1">
      <alignment horizontal="center" vertical="center"/>
      <protection/>
    </xf>
    <xf numFmtId="0" fontId="10" fillId="0" borderId="0" xfId="61" applyFont="1" applyFill="1" applyAlignment="1">
      <alignment vertical="center"/>
      <protection/>
    </xf>
    <xf numFmtId="0" fontId="10" fillId="0" borderId="0" xfId="61" applyFont="1" applyFill="1" applyBorder="1" applyAlignment="1">
      <alignment vertical="center"/>
      <protection/>
    </xf>
    <xf numFmtId="10" fontId="6" fillId="0" borderId="23" xfId="61" applyNumberFormat="1" applyFont="1" applyFill="1" applyBorder="1" applyAlignment="1">
      <alignment horizontal="right" vertical="center"/>
      <protection/>
    </xf>
    <xf numFmtId="0" fontId="6" fillId="0" borderId="23" xfId="61" applyNumberFormat="1" applyFont="1" applyFill="1" applyBorder="1" applyAlignment="1">
      <alignment horizontal="right" vertical="center"/>
      <protection/>
    </xf>
    <xf numFmtId="232" fontId="6" fillId="0" borderId="24" xfId="61" applyNumberFormat="1" applyFont="1" applyFill="1" applyBorder="1" applyAlignment="1">
      <alignment horizontal="right" vertical="center"/>
      <protection/>
    </xf>
    <xf numFmtId="0" fontId="6" fillId="0" borderId="25" xfId="61" applyNumberFormat="1" applyFont="1" applyFill="1" applyBorder="1" applyAlignment="1">
      <alignment horizontal="right" vertical="center"/>
      <protection/>
    </xf>
    <xf numFmtId="0" fontId="6" fillId="0" borderId="26" xfId="61" applyFont="1" applyFill="1" applyBorder="1" applyAlignment="1">
      <alignment horizontal="center" vertical="center"/>
      <protection/>
    </xf>
    <xf numFmtId="232" fontId="6" fillId="0" borderId="27" xfId="61" applyNumberFormat="1" applyFont="1" applyFill="1" applyBorder="1" applyAlignment="1">
      <alignment horizontal="right" vertical="center"/>
      <protection/>
    </xf>
    <xf numFmtId="233" fontId="6" fillId="0" borderId="28" xfId="61" applyNumberFormat="1" applyFont="1" applyFill="1" applyBorder="1" applyAlignment="1">
      <alignment horizontal="center" vertical="center"/>
      <protection/>
    </xf>
    <xf numFmtId="0" fontId="6" fillId="0" borderId="0" xfId="61" applyFont="1" applyFill="1" applyAlignment="1">
      <alignment horizontal="left" vertical="top"/>
      <protection/>
    </xf>
    <xf numFmtId="0" fontId="6" fillId="0" borderId="14" xfId="61" applyFont="1" applyFill="1" applyBorder="1" applyAlignment="1">
      <alignment vertical="top"/>
      <protection/>
    </xf>
    <xf numFmtId="0" fontId="6" fillId="0" borderId="14" xfId="61" applyFont="1" applyFill="1" applyBorder="1" applyAlignment="1">
      <alignment vertical="top" wrapText="1"/>
      <protection/>
    </xf>
    <xf numFmtId="0" fontId="16" fillId="0" borderId="0" xfId="61" applyFont="1" applyFill="1" applyAlignment="1">
      <alignment horizontal="left" vertical="center"/>
      <protection/>
    </xf>
    <xf numFmtId="0" fontId="6" fillId="0" borderId="0" xfId="61" applyFont="1" applyFill="1" applyBorder="1" applyAlignment="1">
      <alignment vertical="top"/>
      <protection/>
    </xf>
    <xf numFmtId="0" fontId="6" fillId="0" borderId="0" xfId="61" applyFont="1" applyFill="1" applyBorder="1" applyAlignment="1">
      <alignment vertical="top" wrapText="1"/>
      <protection/>
    </xf>
    <xf numFmtId="0" fontId="13" fillId="0" borderId="0" xfId="61" applyFont="1" applyFill="1" applyAlignment="1">
      <alignment vertical="center"/>
      <protection/>
    </xf>
    <xf numFmtId="0" fontId="14" fillId="0" borderId="0" xfId="61" applyFont="1" applyFill="1" applyAlignment="1">
      <alignment vertical="center"/>
      <protection/>
    </xf>
    <xf numFmtId="0" fontId="14" fillId="0" borderId="0" xfId="61" applyFont="1" applyFill="1" applyAlignment="1">
      <alignment horizontal="center" vertical="center"/>
      <protection/>
    </xf>
    <xf numFmtId="0" fontId="9" fillId="0" borderId="0" xfId="61" applyFont="1" applyFill="1" applyAlignment="1">
      <alignment horizontal="left" vertical="center"/>
      <protection/>
    </xf>
    <xf numFmtId="10" fontId="67" fillId="0" borderId="23" xfId="61" applyNumberFormat="1" applyFont="1" applyFill="1" applyBorder="1" applyAlignment="1">
      <alignment horizontal="right" vertical="center"/>
      <protection/>
    </xf>
    <xf numFmtId="0" fontId="67" fillId="0" borderId="23" xfId="61" applyNumberFormat="1" applyFont="1" applyFill="1" applyBorder="1" applyAlignment="1">
      <alignment horizontal="right" vertical="center" indent="1"/>
      <protection/>
    </xf>
    <xf numFmtId="232" fontId="67" fillId="0" borderId="24" xfId="61" applyNumberFormat="1" applyFont="1" applyFill="1" applyBorder="1" applyAlignment="1">
      <alignment horizontal="right" vertical="center"/>
      <protection/>
    </xf>
    <xf numFmtId="0" fontId="6" fillId="33" borderId="0" xfId="61" applyFont="1" applyFill="1" applyAlignment="1">
      <alignment vertical="center"/>
      <protection/>
    </xf>
    <xf numFmtId="0" fontId="67" fillId="0" borderId="23" xfId="61" applyFont="1" applyFill="1" applyBorder="1" applyAlignment="1">
      <alignment horizontal="left" vertical="center"/>
      <protection/>
    </xf>
    <xf numFmtId="0" fontId="67" fillId="0" borderId="22" xfId="61" applyFont="1" applyFill="1" applyBorder="1" applyAlignment="1">
      <alignment horizontal="left" vertical="center"/>
      <protection/>
    </xf>
    <xf numFmtId="10" fontId="68" fillId="33" borderId="23" xfId="61" applyNumberFormat="1" applyFont="1" applyFill="1" applyBorder="1" applyAlignment="1">
      <alignment horizontal="right" vertical="center"/>
      <protection/>
    </xf>
    <xf numFmtId="0" fontId="68" fillId="33" borderId="25" xfId="61" applyNumberFormat="1" applyFont="1" applyFill="1" applyBorder="1" applyAlignment="1">
      <alignment horizontal="right" vertical="center"/>
      <protection/>
    </xf>
    <xf numFmtId="232" fontId="68" fillId="33" borderId="24" xfId="61" applyNumberFormat="1" applyFont="1" applyFill="1" applyBorder="1" applyAlignment="1">
      <alignment horizontal="right" vertical="center"/>
      <protection/>
    </xf>
    <xf numFmtId="232" fontId="68" fillId="33" borderId="27" xfId="61" applyNumberFormat="1" applyFont="1" applyFill="1" applyBorder="1" applyAlignment="1">
      <alignment horizontal="right" vertical="center"/>
      <protection/>
    </xf>
    <xf numFmtId="233" fontId="68" fillId="33" borderId="28" xfId="61" applyNumberFormat="1" applyFont="1" applyFill="1" applyBorder="1" applyAlignment="1">
      <alignment horizontal="center" vertical="center"/>
      <protection/>
    </xf>
    <xf numFmtId="0" fontId="68" fillId="33" borderId="26" xfId="61" applyFont="1" applyFill="1" applyBorder="1" applyAlignment="1">
      <alignment horizontal="center" vertical="center"/>
      <protection/>
    </xf>
    <xf numFmtId="0" fontId="9" fillId="34" borderId="0" xfId="61" applyFont="1" applyFill="1" applyAlignment="1">
      <alignment vertical="center"/>
      <protection/>
    </xf>
    <xf numFmtId="0" fontId="69" fillId="34" borderId="0" xfId="61" applyFont="1" applyFill="1" applyBorder="1" applyAlignment="1">
      <alignment vertical="center"/>
      <protection/>
    </xf>
    <xf numFmtId="0" fontId="9" fillId="34" borderId="0" xfId="61" applyFont="1" applyFill="1" applyBorder="1" applyAlignment="1">
      <alignment vertical="center"/>
      <protection/>
    </xf>
    <xf numFmtId="0" fontId="9" fillId="34" borderId="0" xfId="61" applyFont="1" applyFill="1" applyBorder="1" applyAlignment="1">
      <alignment horizontal="center" vertical="center"/>
      <protection/>
    </xf>
    <xf numFmtId="0" fontId="9" fillId="34" borderId="0" xfId="61" applyFont="1" applyFill="1" applyBorder="1" applyAlignment="1">
      <alignment horizontal="right" vertical="center"/>
      <protection/>
    </xf>
    <xf numFmtId="0" fontId="70" fillId="34" borderId="0" xfId="61" applyFont="1" applyFill="1" applyAlignment="1">
      <alignment vertical="center"/>
      <protection/>
    </xf>
    <xf numFmtId="0" fontId="0" fillId="34" borderId="0" xfId="61" applyFont="1" applyFill="1" applyAlignment="1">
      <alignment horizontal="left" vertical="center"/>
      <protection/>
    </xf>
    <xf numFmtId="0" fontId="8" fillId="34" borderId="0" xfId="61" applyFont="1" applyFill="1" applyAlignment="1">
      <alignment horizontal="left" vertical="center"/>
      <protection/>
    </xf>
    <xf numFmtId="0" fontId="0" fillId="34" borderId="0" xfId="61" applyFont="1" applyFill="1" applyAlignment="1">
      <alignment vertical="center"/>
      <protection/>
    </xf>
    <xf numFmtId="0" fontId="9" fillId="34" borderId="0" xfId="61" applyFont="1" applyFill="1" applyBorder="1" applyAlignment="1">
      <alignment horizontal="left" vertical="center"/>
      <protection/>
    </xf>
    <xf numFmtId="0" fontId="8" fillId="34" borderId="0" xfId="61" applyFont="1" applyFill="1" applyAlignment="1">
      <alignment horizontal="left" vertical="top"/>
      <protection/>
    </xf>
    <xf numFmtId="0" fontId="9" fillId="34" borderId="0" xfId="61" applyFont="1" applyFill="1" applyBorder="1" applyAlignment="1">
      <alignment horizontal="left" vertical="top"/>
      <protection/>
    </xf>
    <xf numFmtId="0" fontId="70" fillId="34" borderId="0" xfId="61" applyFont="1" applyFill="1" applyBorder="1" applyAlignment="1">
      <alignment horizontal="left" vertical="center"/>
      <protection/>
    </xf>
    <xf numFmtId="0" fontId="9" fillId="34" borderId="0" xfId="61" applyFont="1" applyFill="1" applyAlignment="1">
      <alignment horizontal="left" vertical="top"/>
      <protection/>
    </xf>
    <xf numFmtId="0" fontId="67" fillId="34" borderId="10" xfId="61" applyFont="1" applyFill="1" applyBorder="1" applyAlignment="1">
      <alignment horizontal="left" vertical="center"/>
      <protection/>
    </xf>
    <xf numFmtId="0" fontId="67" fillId="34" borderId="11" xfId="61" applyFont="1" applyFill="1" applyBorder="1" applyAlignment="1">
      <alignment horizontal="left" vertical="center" wrapText="1"/>
      <protection/>
    </xf>
    <xf numFmtId="0" fontId="6" fillId="34" borderId="11" xfId="61" applyFont="1" applyFill="1" applyBorder="1" applyAlignment="1">
      <alignment horizontal="left" vertical="center" wrapText="1"/>
      <protection/>
    </xf>
    <xf numFmtId="0" fontId="6" fillId="34" borderId="12" xfId="61" applyFont="1" applyFill="1" applyBorder="1" applyAlignment="1">
      <alignment horizontal="left" vertical="center" wrapText="1"/>
      <protection/>
    </xf>
    <xf numFmtId="0" fontId="6" fillId="34" borderId="0" xfId="61" applyFont="1" applyFill="1" applyBorder="1" applyAlignment="1">
      <alignment horizontal="left" vertical="center" wrapText="1"/>
      <protection/>
    </xf>
    <xf numFmtId="0" fontId="6" fillId="34" borderId="16" xfId="61" applyFont="1" applyFill="1" applyBorder="1" applyAlignment="1">
      <alignment horizontal="left" vertical="center" wrapText="1"/>
      <protection/>
    </xf>
    <xf numFmtId="0" fontId="6" fillId="34" borderId="18" xfId="61" applyFont="1" applyFill="1" applyBorder="1" applyAlignment="1">
      <alignment horizontal="left" vertical="center" wrapText="1"/>
      <protection/>
    </xf>
    <xf numFmtId="0" fontId="6" fillId="34" borderId="19" xfId="61" applyFont="1" applyFill="1" applyBorder="1" applyAlignment="1">
      <alignment horizontal="left" vertical="center" wrapText="1"/>
      <protection/>
    </xf>
    <xf numFmtId="0" fontId="9" fillId="0" borderId="0" xfId="61" applyFont="1" applyFill="1" applyBorder="1" applyAlignment="1">
      <alignment horizontal="center" vertical="center" wrapText="1"/>
      <protection/>
    </xf>
    <xf numFmtId="0" fontId="9" fillId="0" borderId="0" xfId="0" applyFont="1" applyFill="1" applyBorder="1" applyAlignment="1">
      <alignment vertical="center" shrinkToFit="1"/>
    </xf>
    <xf numFmtId="0" fontId="9" fillId="0" borderId="0" xfId="61" applyFont="1" applyFill="1" applyBorder="1" applyAlignment="1">
      <alignment horizontal="right" vertical="center" wrapText="1"/>
      <protection/>
    </xf>
    <xf numFmtId="0" fontId="9" fillId="0" borderId="29" xfId="61" applyFont="1" applyFill="1" applyBorder="1" applyAlignment="1">
      <alignment horizontal="center" vertical="center"/>
      <protection/>
    </xf>
    <xf numFmtId="0" fontId="8" fillId="0" borderId="30" xfId="61" applyFont="1" applyFill="1" applyBorder="1" applyAlignment="1">
      <alignment horizontal="center" vertical="center"/>
      <protection/>
    </xf>
    <xf numFmtId="234" fontId="8" fillId="0" borderId="13" xfId="61" applyNumberFormat="1" applyFont="1" applyFill="1" applyBorder="1" applyAlignment="1" quotePrefix="1">
      <alignment horizontal="center" vertical="center" shrinkToFit="1"/>
      <protection/>
    </xf>
    <xf numFmtId="234" fontId="8" fillId="0" borderId="15" xfId="61" applyNumberFormat="1" applyFont="1" applyFill="1" applyBorder="1" applyAlignment="1" quotePrefix="1">
      <alignment horizontal="center" vertical="center" shrinkToFit="1"/>
      <protection/>
    </xf>
    <xf numFmtId="234" fontId="8" fillId="0" borderId="20" xfId="61" applyNumberFormat="1" applyFont="1" applyFill="1" applyBorder="1" applyAlignment="1" quotePrefix="1">
      <alignment horizontal="center" vertical="center" shrinkToFit="1"/>
      <protection/>
    </xf>
    <xf numFmtId="234" fontId="8" fillId="0" borderId="19" xfId="61" applyNumberFormat="1" applyFont="1" applyFill="1" applyBorder="1" applyAlignment="1" quotePrefix="1">
      <alignment horizontal="center" vertical="center" shrinkToFit="1"/>
      <protection/>
    </xf>
    <xf numFmtId="0" fontId="8" fillId="0" borderId="13" xfId="61" applyFont="1" applyFill="1" applyBorder="1" applyAlignment="1">
      <alignment horizontal="center" vertical="center"/>
      <protection/>
    </xf>
    <xf numFmtId="0" fontId="8" fillId="0" borderId="14" xfId="61" applyFont="1" applyFill="1" applyBorder="1" applyAlignment="1">
      <alignment horizontal="center" vertical="center"/>
      <protection/>
    </xf>
    <xf numFmtId="0" fontId="8" fillId="0" borderId="15" xfId="61" applyFont="1" applyFill="1" applyBorder="1" applyAlignment="1">
      <alignment horizontal="center" vertical="center"/>
      <protection/>
    </xf>
    <xf numFmtId="0" fontId="8" fillId="0" borderId="20" xfId="61" applyFont="1" applyFill="1" applyBorder="1" applyAlignment="1">
      <alignment horizontal="center" vertical="center"/>
      <protection/>
    </xf>
    <xf numFmtId="0" fontId="8" fillId="0" borderId="18" xfId="61" applyFont="1" applyFill="1" applyBorder="1" applyAlignment="1">
      <alignment horizontal="center" vertical="center"/>
      <protection/>
    </xf>
    <xf numFmtId="0" fontId="8" fillId="0" borderId="19" xfId="61" applyFont="1" applyFill="1" applyBorder="1" applyAlignment="1">
      <alignment horizontal="center" vertical="center"/>
      <protection/>
    </xf>
    <xf numFmtId="0" fontId="9" fillId="0" borderId="0" xfId="61" applyFont="1" applyFill="1" applyAlignment="1">
      <alignment horizontal="center" vertical="center" shrinkToFit="1"/>
      <protection/>
    </xf>
    <xf numFmtId="0" fontId="9" fillId="0" borderId="23" xfId="61" applyFont="1" applyFill="1" applyBorder="1" applyAlignment="1">
      <alignment horizontal="center" vertical="center"/>
      <protection/>
    </xf>
    <xf numFmtId="0" fontId="9" fillId="0" borderId="21" xfId="61" applyFont="1" applyFill="1" applyBorder="1" applyAlignment="1">
      <alignment horizontal="center" vertical="center"/>
      <protection/>
    </xf>
    <xf numFmtId="38" fontId="6" fillId="0" borderId="31" xfId="49" applyFont="1" applyFill="1" applyBorder="1" applyAlignment="1">
      <alignment horizontal="right" vertical="center" indent="1"/>
    </xf>
    <xf numFmtId="38" fontId="6" fillId="0" borderId="32" xfId="49" applyFont="1" applyFill="1" applyBorder="1" applyAlignment="1">
      <alignment horizontal="right" vertical="center" indent="1"/>
    </xf>
    <xf numFmtId="0" fontId="6" fillId="0" borderId="31" xfId="61" applyFont="1" applyFill="1" applyBorder="1" applyAlignment="1">
      <alignment horizontal="left" vertical="center"/>
      <protection/>
    </xf>
    <xf numFmtId="0" fontId="6" fillId="0" borderId="33" xfId="61" applyFont="1" applyFill="1" applyBorder="1" applyAlignment="1">
      <alignment horizontal="left" vertical="center"/>
      <protection/>
    </xf>
    <xf numFmtId="0" fontId="6" fillId="0" borderId="32" xfId="61" applyFont="1" applyFill="1" applyBorder="1" applyAlignment="1">
      <alignment horizontal="left" vertical="center"/>
      <protection/>
    </xf>
    <xf numFmtId="0" fontId="6" fillId="0" borderId="23" xfId="61" applyFont="1" applyFill="1" applyBorder="1" applyAlignment="1">
      <alignment horizontal="left" vertical="center"/>
      <protection/>
    </xf>
    <xf numFmtId="0" fontId="6" fillId="0" borderId="21" xfId="61" applyFont="1" applyFill="1" applyBorder="1" applyAlignment="1">
      <alignment horizontal="left" vertical="center"/>
      <protection/>
    </xf>
    <xf numFmtId="0" fontId="6" fillId="0" borderId="22" xfId="61" applyFont="1" applyFill="1" applyBorder="1" applyAlignment="1">
      <alignment horizontal="left" vertical="center"/>
      <protection/>
    </xf>
    <xf numFmtId="231" fontId="6" fillId="0" borderId="23" xfId="61" applyNumberFormat="1" applyFont="1" applyFill="1" applyBorder="1" applyAlignment="1">
      <alignment horizontal="left" vertical="center"/>
      <protection/>
    </xf>
    <xf numFmtId="231" fontId="6" fillId="0" borderId="22" xfId="61" applyNumberFormat="1" applyFont="1" applyFill="1" applyBorder="1" applyAlignment="1">
      <alignment horizontal="left" vertical="center"/>
      <protection/>
    </xf>
    <xf numFmtId="38" fontId="6" fillId="0" borderId="23" xfId="49" applyFont="1" applyFill="1" applyBorder="1" applyAlignment="1">
      <alignment horizontal="right" vertical="center" indent="1"/>
    </xf>
    <xf numFmtId="38" fontId="6" fillId="0" borderId="22" xfId="49" applyFont="1" applyFill="1" applyBorder="1" applyAlignment="1">
      <alignment horizontal="right" vertical="center" indent="1"/>
    </xf>
    <xf numFmtId="231" fontId="6" fillId="0" borderId="31" xfId="61" applyNumberFormat="1" applyFont="1" applyFill="1" applyBorder="1" applyAlignment="1">
      <alignment horizontal="left" vertical="center"/>
      <protection/>
    </xf>
    <xf numFmtId="231" fontId="6" fillId="0" borderId="32" xfId="61" applyNumberFormat="1" applyFont="1" applyFill="1" applyBorder="1" applyAlignment="1">
      <alignment horizontal="left" vertical="center"/>
      <protection/>
    </xf>
    <xf numFmtId="0" fontId="6" fillId="0" borderId="26" xfId="61" applyFont="1" applyFill="1" applyBorder="1" applyAlignment="1">
      <alignment horizontal="center" vertical="center"/>
      <protection/>
    </xf>
    <xf numFmtId="0" fontId="6" fillId="0" borderId="34" xfId="61" applyFont="1" applyFill="1" applyBorder="1" applyAlignment="1">
      <alignment horizontal="center" vertical="center"/>
      <protection/>
    </xf>
    <xf numFmtId="0" fontId="6" fillId="0" borderId="35" xfId="61" applyFont="1" applyFill="1" applyBorder="1" applyAlignment="1">
      <alignment horizontal="center" vertical="center"/>
      <protection/>
    </xf>
    <xf numFmtId="0" fontId="6" fillId="0" borderId="36" xfId="61" applyFont="1" applyFill="1" applyBorder="1" applyAlignment="1">
      <alignment horizontal="center" vertical="center"/>
      <protection/>
    </xf>
    <xf numFmtId="38" fontId="6" fillId="0" borderId="26" xfId="49" applyFont="1" applyFill="1" applyBorder="1" applyAlignment="1">
      <alignment horizontal="right" vertical="center" indent="1"/>
    </xf>
    <xf numFmtId="38" fontId="6" fillId="0" borderId="36" xfId="49" applyFont="1" applyFill="1" applyBorder="1" applyAlignment="1">
      <alignment horizontal="right" vertical="center" indent="1"/>
    </xf>
    <xf numFmtId="0" fontId="6" fillId="0" borderId="37" xfId="61" applyFont="1" applyFill="1" applyBorder="1" applyAlignment="1">
      <alignment horizontal="center" vertical="center"/>
      <protection/>
    </xf>
    <xf numFmtId="0" fontId="6" fillId="0" borderId="38" xfId="61" applyFont="1" applyFill="1" applyBorder="1" applyAlignment="1">
      <alignment horizontal="center" vertical="center"/>
      <protection/>
    </xf>
    <xf numFmtId="0" fontId="6" fillId="0" borderId="39" xfId="61" applyFont="1" applyFill="1" applyBorder="1" applyAlignment="1">
      <alignment horizontal="center" vertical="center"/>
      <protection/>
    </xf>
    <xf numFmtId="0" fontId="6" fillId="0" borderId="20" xfId="61" applyFont="1" applyFill="1" applyBorder="1" applyAlignment="1">
      <alignment horizontal="center" vertical="center"/>
      <protection/>
    </xf>
    <xf numFmtId="0" fontId="6" fillId="0" borderId="19" xfId="61" applyFont="1" applyFill="1" applyBorder="1" applyAlignment="1">
      <alignment horizontal="center" vertical="center"/>
      <protection/>
    </xf>
    <xf numFmtId="0" fontId="6" fillId="0" borderId="40" xfId="61" applyFont="1" applyFill="1" applyBorder="1" applyAlignment="1">
      <alignment horizontal="center" vertical="center" wrapText="1"/>
      <protection/>
    </xf>
    <xf numFmtId="0" fontId="6" fillId="0" borderId="41" xfId="61" applyFont="1" applyFill="1" applyBorder="1" applyAlignment="1">
      <alignment horizontal="center" vertical="center" wrapText="1"/>
      <protection/>
    </xf>
    <xf numFmtId="0" fontId="6" fillId="0" borderId="42" xfId="61" applyFont="1" applyFill="1" applyBorder="1" applyAlignment="1">
      <alignment horizontal="center" vertical="center" wrapText="1"/>
      <protection/>
    </xf>
    <xf numFmtId="0" fontId="6" fillId="0" borderId="13" xfId="61" applyFont="1" applyFill="1" applyBorder="1" applyAlignment="1">
      <alignment horizontal="center" vertical="center" wrapText="1"/>
      <protection/>
    </xf>
    <xf numFmtId="0" fontId="6" fillId="0" borderId="15" xfId="61" applyFont="1" applyFill="1" applyBorder="1" applyAlignment="1">
      <alignment horizontal="center" vertical="center" wrapText="1"/>
      <protection/>
    </xf>
    <xf numFmtId="0" fontId="6" fillId="0" borderId="17" xfId="61" applyFont="1" applyFill="1" applyBorder="1" applyAlignment="1">
      <alignment horizontal="center" vertical="center" wrapText="1"/>
      <protection/>
    </xf>
    <xf numFmtId="0" fontId="6" fillId="0" borderId="16"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19" xfId="61" applyFont="1" applyFill="1" applyBorder="1" applyAlignment="1">
      <alignment horizontal="center" vertical="center" wrapText="1"/>
      <protection/>
    </xf>
    <xf numFmtId="0" fontId="6" fillId="0" borderId="43" xfId="61" applyFont="1" applyFill="1" applyBorder="1" applyAlignment="1">
      <alignment horizontal="center" vertical="center" wrapText="1"/>
      <protection/>
    </xf>
    <xf numFmtId="0" fontId="6" fillId="0" borderId="44" xfId="61" applyFont="1" applyFill="1" applyBorder="1" applyAlignment="1">
      <alignment horizontal="center" vertical="center" wrapText="1"/>
      <protection/>
    </xf>
    <xf numFmtId="0" fontId="6" fillId="0" borderId="45" xfId="61" applyFont="1" applyFill="1" applyBorder="1" applyAlignment="1">
      <alignment horizontal="center" vertical="center" wrapText="1"/>
      <protection/>
    </xf>
    <xf numFmtId="0" fontId="6" fillId="0" borderId="13" xfId="61" applyFont="1" applyFill="1" applyBorder="1" applyAlignment="1">
      <alignment horizontal="center" vertical="center"/>
      <protection/>
    </xf>
    <xf numFmtId="0" fontId="6" fillId="0" borderId="14" xfId="61" applyFont="1" applyFill="1" applyBorder="1" applyAlignment="1">
      <alignment horizontal="center" vertical="center"/>
      <protection/>
    </xf>
    <xf numFmtId="0" fontId="6" fillId="0" borderId="15" xfId="61" applyFont="1" applyFill="1" applyBorder="1" applyAlignment="1">
      <alignment horizontal="center" vertical="center"/>
      <protection/>
    </xf>
    <xf numFmtId="0" fontId="6" fillId="0" borderId="17" xfId="61" applyFont="1" applyFill="1" applyBorder="1" applyAlignment="1">
      <alignment horizontal="center" vertical="center"/>
      <protection/>
    </xf>
    <xf numFmtId="0" fontId="6" fillId="0" borderId="0" xfId="61" applyFont="1" applyFill="1" applyBorder="1" applyAlignment="1">
      <alignment horizontal="center" vertical="center"/>
      <protection/>
    </xf>
    <xf numFmtId="0" fontId="6" fillId="0" borderId="16" xfId="61" applyFont="1" applyFill="1" applyBorder="1" applyAlignment="1">
      <alignment horizontal="center" vertical="center"/>
      <protection/>
    </xf>
    <xf numFmtId="0" fontId="6" fillId="0" borderId="18" xfId="61" applyFont="1" applyFill="1" applyBorder="1" applyAlignment="1">
      <alignment horizontal="center" vertical="center"/>
      <protection/>
    </xf>
    <xf numFmtId="0" fontId="6" fillId="0" borderId="40" xfId="61" applyFont="1" applyFill="1" applyBorder="1" applyAlignment="1">
      <alignment horizontal="center" vertical="center"/>
      <protection/>
    </xf>
    <xf numFmtId="0" fontId="6" fillId="0" borderId="41" xfId="61" applyFont="1" applyFill="1" applyBorder="1" applyAlignment="1">
      <alignment horizontal="center" vertical="center"/>
      <protection/>
    </xf>
    <xf numFmtId="0" fontId="6" fillId="0" borderId="42" xfId="61" applyFont="1" applyFill="1" applyBorder="1" applyAlignment="1">
      <alignment horizontal="center" vertical="center"/>
      <protection/>
    </xf>
    <xf numFmtId="0" fontId="9" fillId="0" borderId="14" xfId="61" applyFont="1" applyFill="1" applyBorder="1" applyAlignment="1">
      <alignment horizontal="left" vertical="top"/>
      <protection/>
    </xf>
    <xf numFmtId="0" fontId="9" fillId="0" borderId="0" xfId="61" applyFont="1" applyFill="1" applyAlignment="1">
      <alignment horizontal="left" vertical="top"/>
      <protection/>
    </xf>
    <xf numFmtId="0" fontId="6" fillId="0" borderId="46" xfId="61" applyFont="1" applyFill="1" applyBorder="1" applyAlignment="1">
      <alignment horizontal="center" vertical="center" wrapText="1"/>
      <protection/>
    </xf>
    <xf numFmtId="0" fontId="6" fillId="0" borderId="47" xfId="61" applyFont="1" applyFill="1" applyBorder="1" applyAlignment="1">
      <alignment horizontal="center" vertical="center" wrapText="1"/>
      <protection/>
    </xf>
    <xf numFmtId="0" fontId="6" fillId="0" borderId="48" xfId="61" applyFont="1" applyFill="1" applyBorder="1" applyAlignment="1">
      <alignment horizontal="center" vertical="center" wrapText="1"/>
      <protection/>
    </xf>
    <xf numFmtId="231" fontId="6" fillId="0" borderId="21" xfId="61" applyNumberFormat="1" applyFont="1" applyFill="1" applyBorder="1" applyAlignment="1">
      <alignment horizontal="left" vertical="center"/>
      <protection/>
    </xf>
    <xf numFmtId="0" fontId="6" fillId="0" borderId="30" xfId="61" applyFont="1" applyFill="1" applyBorder="1" applyAlignment="1">
      <alignment horizontal="left" vertical="center"/>
      <protection/>
    </xf>
    <xf numFmtId="0" fontId="6" fillId="0" borderId="49" xfId="61" applyFont="1" applyFill="1" applyBorder="1" applyAlignment="1">
      <alignment horizontal="center" vertical="center" wrapText="1"/>
      <protection/>
    </xf>
    <xf numFmtId="0" fontId="6" fillId="0" borderId="50" xfId="61" applyFont="1" applyFill="1" applyBorder="1" applyAlignment="1">
      <alignment horizontal="center" vertical="center" wrapText="1"/>
      <protection/>
    </xf>
    <xf numFmtId="0" fontId="6" fillId="0" borderId="51" xfId="61" applyFont="1" applyFill="1" applyBorder="1" applyAlignment="1">
      <alignment horizontal="center" vertical="center" wrapText="1"/>
      <protection/>
    </xf>
    <xf numFmtId="0" fontId="9" fillId="0" borderId="13" xfId="61" applyFont="1" applyFill="1" applyBorder="1" applyAlignment="1">
      <alignment horizontal="center" vertical="center"/>
      <protection/>
    </xf>
    <xf numFmtId="0" fontId="9" fillId="0" borderId="15" xfId="61" applyFont="1" applyFill="1" applyBorder="1" applyAlignment="1">
      <alignment horizontal="center" vertical="center"/>
      <protection/>
    </xf>
    <xf numFmtId="0" fontId="9" fillId="0" borderId="20" xfId="61" applyFont="1" applyFill="1" applyBorder="1" applyAlignment="1">
      <alignment horizontal="center" vertical="center"/>
      <protection/>
    </xf>
    <xf numFmtId="0" fontId="9" fillId="0" borderId="19" xfId="61" applyFont="1" applyFill="1" applyBorder="1" applyAlignment="1">
      <alignment horizontal="center" vertical="center"/>
      <protection/>
    </xf>
    <xf numFmtId="0" fontId="6" fillId="0" borderId="14" xfId="61" applyFont="1" applyFill="1" applyBorder="1" applyAlignment="1">
      <alignment horizontal="center" vertical="center" wrapText="1"/>
      <protection/>
    </xf>
    <xf numFmtId="0" fontId="6" fillId="0" borderId="0" xfId="61" applyFont="1" applyFill="1" applyBorder="1" applyAlignment="1">
      <alignment horizontal="center" vertical="center" wrapText="1"/>
      <protection/>
    </xf>
    <xf numFmtId="0" fontId="6" fillId="0" borderId="18" xfId="61" applyFont="1" applyFill="1" applyBorder="1" applyAlignment="1">
      <alignment horizontal="center" vertical="center" wrapText="1"/>
      <protection/>
    </xf>
    <xf numFmtId="234" fontId="8" fillId="0" borderId="23" xfId="61" applyNumberFormat="1" applyFont="1" applyFill="1" applyBorder="1" applyAlignment="1" quotePrefix="1">
      <alignment horizontal="center" vertical="center" shrinkToFit="1"/>
      <protection/>
    </xf>
    <xf numFmtId="234" fontId="8" fillId="0" borderId="21" xfId="61" applyNumberFormat="1" applyFont="1" applyFill="1" applyBorder="1" applyAlignment="1">
      <alignment horizontal="center" vertical="center" shrinkToFit="1"/>
      <protection/>
    </xf>
    <xf numFmtId="234" fontId="8" fillId="0" borderId="22" xfId="61" applyNumberFormat="1" applyFont="1" applyFill="1" applyBorder="1" applyAlignment="1">
      <alignment horizontal="center" vertical="center" shrinkToFit="1"/>
      <protection/>
    </xf>
    <xf numFmtId="231" fontId="6" fillId="0" borderId="33" xfId="61" applyNumberFormat="1" applyFont="1" applyFill="1" applyBorder="1" applyAlignment="1">
      <alignment horizontal="left" vertical="center"/>
      <protection/>
    </xf>
    <xf numFmtId="0" fontId="6" fillId="0" borderId="52" xfId="61" applyFont="1" applyFill="1" applyBorder="1" applyAlignment="1">
      <alignment horizontal="left" vertical="center" wrapText="1"/>
      <protection/>
    </xf>
    <xf numFmtId="0" fontId="6" fillId="0" borderId="53" xfId="61" applyFont="1" applyFill="1" applyBorder="1" applyAlignment="1">
      <alignment horizontal="left" vertical="center" wrapText="1"/>
      <protection/>
    </xf>
    <xf numFmtId="0" fontId="6" fillId="0" borderId="20" xfId="61" applyFont="1" applyFill="1" applyBorder="1" applyAlignment="1">
      <alignment horizontal="left" vertical="center" wrapText="1"/>
      <protection/>
    </xf>
    <xf numFmtId="0" fontId="6" fillId="0" borderId="18" xfId="61" applyFont="1" applyFill="1" applyBorder="1" applyAlignment="1">
      <alignment horizontal="left" vertical="center" wrapText="1"/>
      <protection/>
    </xf>
    <xf numFmtId="0" fontId="8" fillId="0" borderId="23" xfId="61" applyFont="1" applyFill="1" applyBorder="1" applyAlignment="1">
      <alignment horizontal="center" vertical="center"/>
      <protection/>
    </xf>
    <xf numFmtId="0" fontId="8" fillId="0" borderId="21" xfId="61" applyFont="1" applyFill="1" applyBorder="1" applyAlignment="1">
      <alignment horizontal="center" vertical="center"/>
      <protection/>
    </xf>
    <xf numFmtId="0" fontId="8" fillId="0" borderId="22" xfId="61" applyFont="1" applyFill="1" applyBorder="1" applyAlignment="1">
      <alignment horizontal="center" vertical="center"/>
      <protection/>
    </xf>
    <xf numFmtId="0" fontId="9" fillId="0" borderId="22" xfId="61" applyFont="1" applyFill="1" applyBorder="1" applyAlignment="1">
      <alignment horizontal="center" vertical="center"/>
      <protection/>
    </xf>
    <xf numFmtId="0" fontId="15" fillId="0" borderId="14" xfId="61" applyFont="1" applyFill="1" applyBorder="1" applyAlignment="1">
      <alignment horizontal="left" vertical="center" wrapText="1"/>
      <protection/>
    </xf>
    <xf numFmtId="0" fontId="15" fillId="0" borderId="0" xfId="61" applyFont="1" applyFill="1" applyAlignment="1">
      <alignment horizontal="left" vertical="center" wrapText="1"/>
      <protection/>
    </xf>
    <xf numFmtId="0" fontId="15" fillId="0" borderId="0" xfId="61" applyFont="1" applyFill="1" applyBorder="1" applyAlignment="1">
      <alignment horizontal="left" vertical="center" wrapText="1"/>
      <protection/>
    </xf>
    <xf numFmtId="0" fontId="14" fillId="0" borderId="30" xfId="61" applyFont="1" applyFill="1" applyBorder="1" applyAlignment="1">
      <alignment horizontal="center" vertical="center"/>
      <protection/>
    </xf>
    <xf numFmtId="0" fontId="6" fillId="0" borderId="23" xfId="61" applyFont="1" applyFill="1" applyBorder="1" applyAlignment="1">
      <alignment horizontal="center" vertical="center"/>
      <protection/>
    </xf>
    <xf numFmtId="0" fontId="6" fillId="0" borderId="21" xfId="61" applyFont="1" applyFill="1" applyBorder="1" applyAlignment="1">
      <alignment horizontal="center" vertical="center"/>
      <protection/>
    </xf>
    <xf numFmtId="0" fontId="6" fillId="0" borderId="22" xfId="61" applyFont="1" applyFill="1" applyBorder="1" applyAlignment="1">
      <alignment horizontal="center" vertical="center"/>
      <protection/>
    </xf>
    <xf numFmtId="0" fontId="8" fillId="0" borderId="30" xfId="61" applyFont="1" applyFill="1" applyBorder="1" applyAlignment="1">
      <alignment horizontal="left" vertical="center"/>
      <protection/>
    </xf>
    <xf numFmtId="0" fontId="6" fillId="0" borderId="30" xfId="61" applyFont="1" applyFill="1" applyBorder="1" applyAlignment="1">
      <alignment horizontal="center" vertical="center"/>
      <protection/>
    </xf>
    <xf numFmtId="0" fontId="71" fillId="34" borderId="30" xfId="61" applyFont="1" applyFill="1" applyBorder="1" applyAlignment="1">
      <alignment horizontal="left" vertical="center"/>
      <protection/>
    </xf>
    <xf numFmtId="0" fontId="67" fillId="34" borderId="30" xfId="61" applyFont="1" applyFill="1" applyBorder="1" applyAlignment="1">
      <alignment horizontal="left" vertical="center"/>
      <protection/>
    </xf>
    <xf numFmtId="0" fontId="67" fillId="34" borderId="30" xfId="61" applyFont="1" applyFill="1" applyBorder="1" applyAlignment="1">
      <alignment horizontal="left" vertical="center" wrapText="1"/>
      <protection/>
    </xf>
    <xf numFmtId="0" fontId="72" fillId="0" borderId="30" xfId="61" applyFont="1" applyFill="1" applyBorder="1" applyAlignment="1">
      <alignment horizontal="center" vertical="center" wrapText="1"/>
      <protection/>
    </xf>
    <xf numFmtId="0" fontId="72" fillId="0" borderId="30" xfId="61" applyFont="1" applyFill="1" applyBorder="1" applyAlignment="1">
      <alignment horizontal="center" vertical="center"/>
      <protection/>
    </xf>
    <xf numFmtId="0" fontId="67" fillId="34" borderId="52" xfId="61" applyFont="1" applyFill="1" applyBorder="1" applyAlignment="1">
      <alignment horizontal="left" vertical="center" wrapText="1"/>
      <protection/>
    </xf>
    <xf numFmtId="0" fontId="67" fillId="34" borderId="53" xfId="61" applyFont="1" applyFill="1" applyBorder="1" applyAlignment="1">
      <alignment horizontal="left" vertical="center" wrapText="1"/>
      <protection/>
    </xf>
    <xf numFmtId="0" fontId="67" fillId="34" borderId="20" xfId="61" applyFont="1" applyFill="1" applyBorder="1" applyAlignment="1">
      <alignment horizontal="left" vertical="center" wrapText="1"/>
      <protection/>
    </xf>
    <xf numFmtId="0" fontId="67" fillId="34" borderId="18" xfId="61" applyFont="1" applyFill="1" applyBorder="1" applyAlignment="1">
      <alignment horizontal="left" vertical="center" wrapText="1"/>
      <protection/>
    </xf>
    <xf numFmtId="0" fontId="73" fillId="33" borderId="13" xfId="61" applyFont="1" applyFill="1" applyBorder="1" applyAlignment="1">
      <alignment horizontal="center" vertical="center"/>
      <protection/>
    </xf>
    <xf numFmtId="0" fontId="73" fillId="33" borderId="15" xfId="61" applyFont="1" applyFill="1" applyBorder="1" applyAlignment="1">
      <alignment horizontal="center" vertical="center"/>
      <protection/>
    </xf>
    <xf numFmtId="0" fontId="73" fillId="33" borderId="20" xfId="61" applyFont="1" applyFill="1" applyBorder="1" applyAlignment="1">
      <alignment horizontal="center" vertical="center"/>
      <protection/>
    </xf>
    <xf numFmtId="0" fontId="73" fillId="33" borderId="19" xfId="61" applyFont="1" applyFill="1" applyBorder="1" applyAlignment="1">
      <alignment horizontal="center" vertical="center"/>
      <protection/>
    </xf>
    <xf numFmtId="0" fontId="72" fillId="0" borderId="23" xfId="61" applyFont="1" applyFill="1" applyBorder="1" applyAlignment="1">
      <alignment horizontal="center" vertical="center"/>
      <protection/>
    </xf>
    <xf numFmtId="0" fontId="72" fillId="0" borderId="21" xfId="61" applyFont="1" applyFill="1" applyBorder="1" applyAlignment="1">
      <alignment horizontal="center" vertical="center"/>
      <protection/>
    </xf>
    <xf numFmtId="234" fontId="71" fillId="0" borderId="13" xfId="61" applyNumberFormat="1" applyFont="1" applyFill="1" applyBorder="1" applyAlignment="1" quotePrefix="1">
      <alignment horizontal="center" vertical="center" shrinkToFit="1"/>
      <protection/>
    </xf>
    <xf numFmtId="234" fontId="71" fillId="0" borderId="15" xfId="61" applyNumberFormat="1" applyFont="1" applyFill="1" applyBorder="1" applyAlignment="1" quotePrefix="1">
      <alignment horizontal="center" vertical="center" shrinkToFit="1"/>
      <protection/>
    </xf>
    <xf numFmtId="234" fontId="71" fillId="0" borderId="20" xfId="61" applyNumberFormat="1" applyFont="1" applyFill="1" applyBorder="1" applyAlignment="1" quotePrefix="1">
      <alignment horizontal="center" vertical="center" shrinkToFit="1"/>
      <protection/>
    </xf>
    <xf numFmtId="234" fontId="71" fillId="0" borderId="19" xfId="61" applyNumberFormat="1" applyFont="1" applyFill="1" applyBorder="1" applyAlignment="1" quotePrefix="1">
      <alignment horizontal="center" vertical="center" shrinkToFit="1"/>
      <protection/>
    </xf>
    <xf numFmtId="0" fontId="68" fillId="0" borderId="13" xfId="61" applyFont="1" applyFill="1" applyBorder="1" applyAlignment="1">
      <alignment horizontal="center" vertical="center"/>
      <protection/>
    </xf>
    <xf numFmtId="0" fontId="68" fillId="0" borderId="14" xfId="61" applyFont="1" applyFill="1" applyBorder="1" applyAlignment="1">
      <alignment horizontal="center" vertical="center"/>
      <protection/>
    </xf>
    <xf numFmtId="0" fontId="68" fillId="0" borderId="15" xfId="61" applyFont="1" applyFill="1" applyBorder="1" applyAlignment="1">
      <alignment horizontal="center" vertical="center"/>
      <protection/>
    </xf>
    <xf numFmtId="0" fontId="68" fillId="0" borderId="20" xfId="61" applyFont="1" applyFill="1" applyBorder="1" applyAlignment="1">
      <alignment horizontal="center" vertical="center"/>
      <protection/>
    </xf>
    <xf numFmtId="0" fontId="68" fillId="0" borderId="18" xfId="61" applyFont="1" applyFill="1" applyBorder="1" applyAlignment="1">
      <alignment horizontal="center" vertical="center"/>
      <protection/>
    </xf>
    <xf numFmtId="0" fontId="68" fillId="0" borderId="19" xfId="61" applyFont="1" applyFill="1" applyBorder="1" applyAlignment="1">
      <alignment horizontal="center" vertical="center"/>
      <protection/>
    </xf>
    <xf numFmtId="0" fontId="9" fillId="0" borderId="30" xfId="61" applyFont="1" applyFill="1" applyBorder="1" applyAlignment="1">
      <alignment horizontal="center" vertical="center"/>
      <protection/>
    </xf>
    <xf numFmtId="235" fontId="68" fillId="0" borderId="30" xfId="61" applyNumberFormat="1" applyFont="1" applyFill="1" applyBorder="1" applyAlignment="1">
      <alignment horizontal="center" vertical="center" shrinkToFit="1"/>
      <protection/>
    </xf>
    <xf numFmtId="0" fontId="68" fillId="0" borderId="23" xfId="61" applyFont="1" applyFill="1" applyBorder="1" applyAlignment="1">
      <alignment horizontal="center" vertical="center"/>
      <protection/>
    </xf>
    <xf numFmtId="0" fontId="68" fillId="0" borderId="21" xfId="61" applyFont="1" applyFill="1" applyBorder="1" applyAlignment="1">
      <alignment horizontal="center" vertical="center"/>
      <protection/>
    </xf>
    <xf numFmtId="0" fontId="68" fillId="0" borderId="22" xfId="61" applyFont="1" applyFill="1" applyBorder="1" applyAlignment="1">
      <alignment horizontal="center" vertical="center"/>
      <protection/>
    </xf>
    <xf numFmtId="0" fontId="69" fillId="33" borderId="14" xfId="61" applyFont="1" applyFill="1" applyBorder="1" applyAlignment="1">
      <alignment horizontal="left" vertical="top"/>
      <protection/>
    </xf>
    <xf numFmtId="0" fontId="69" fillId="33" borderId="0" xfId="61" applyFont="1" applyFill="1" applyAlignment="1">
      <alignment horizontal="left" vertical="top"/>
      <protection/>
    </xf>
    <xf numFmtId="0" fontId="67" fillId="0" borderId="23" xfId="61" applyFont="1" applyFill="1" applyBorder="1" applyAlignment="1">
      <alignment horizontal="left" vertical="center"/>
      <protection/>
    </xf>
    <xf numFmtId="0" fontId="67" fillId="0" borderId="22" xfId="61" applyFont="1" applyFill="1" applyBorder="1" applyAlignment="1">
      <alignment horizontal="left" vertical="center"/>
      <protection/>
    </xf>
    <xf numFmtId="235" fontId="67" fillId="0" borderId="23" xfId="61" applyNumberFormat="1" applyFont="1" applyFill="1" applyBorder="1" applyAlignment="1">
      <alignment horizontal="center" vertical="center"/>
      <protection/>
    </xf>
    <xf numFmtId="235" fontId="67" fillId="0" borderId="21" xfId="61" applyNumberFormat="1" applyFont="1" applyFill="1" applyBorder="1" applyAlignment="1">
      <alignment horizontal="center" vertical="center"/>
      <protection/>
    </xf>
    <xf numFmtId="235" fontId="67" fillId="0" borderId="22" xfId="61" applyNumberFormat="1" applyFont="1" applyFill="1" applyBorder="1" applyAlignment="1">
      <alignment horizontal="center" vertical="center"/>
      <protection/>
    </xf>
    <xf numFmtId="0" fontId="6" fillId="33" borderId="40" xfId="61" applyFont="1" applyFill="1" applyBorder="1" applyAlignment="1">
      <alignment horizontal="center" vertical="center" wrapText="1"/>
      <protection/>
    </xf>
    <xf numFmtId="0" fontId="6" fillId="33" borderId="41" xfId="61" applyFont="1" applyFill="1" applyBorder="1" applyAlignment="1">
      <alignment horizontal="center" vertical="center" wrapText="1"/>
      <protection/>
    </xf>
    <xf numFmtId="0" fontId="6" fillId="33" borderId="42" xfId="61" applyFont="1" applyFill="1" applyBorder="1" applyAlignment="1">
      <alignment horizontal="center" vertical="center" wrapText="1"/>
      <protection/>
    </xf>
    <xf numFmtId="0" fontId="68" fillId="33" borderId="23" xfId="61" applyFont="1" applyFill="1" applyBorder="1" applyAlignment="1">
      <alignment horizontal="left" vertical="center"/>
      <protection/>
    </xf>
    <xf numFmtId="0" fontId="68" fillId="33" borderId="22" xfId="61" applyFont="1" applyFill="1" applyBorder="1" applyAlignment="1">
      <alignment horizontal="left" vertical="center"/>
      <protection/>
    </xf>
    <xf numFmtId="0" fontId="67" fillId="0" borderId="21" xfId="61" applyFont="1" applyFill="1" applyBorder="1" applyAlignment="1">
      <alignment horizontal="left" vertical="center"/>
      <protection/>
    </xf>
    <xf numFmtId="38" fontId="67" fillId="0" borderId="23" xfId="49" applyFont="1" applyFill="1" applyBorder="1" applyAlignment="1">
      <alignment horizontal="right" vertical="center" indent="1"/>
    </xf>
    <xf numFmtId="38" fontId="67" fillId="0" borderId="22" xfId="49" applyFont="1" applyFill="1" applyBorder="1" applyAlignment="1">
      <alignment horizontal="right" vertical="center" indent="1"/>
    </xf>
    <xf numFmtId="0" fontId="6" fillId="33" borderId="40" xfId="61" applyFont="1" applyFill="1" applyBorder="1" applyAlignment="1">
      <alignment horizontal="center" vertical="center"/>
      <protection/>
    </xf>
    <xf numFmtId="0" fontId="6" fillId="33" borderId="41" xfId="61" applyFont="1" applyFill="1" applyBorder="1" applyAlignment="1">
      <alignment horizontal="center" vertical="center"/>
      <protection/>
    </xf>
    <xf numFmtId="0" fontId="6" fillId="33" borderId="42" xfId="61" applyFont="1" applyFill="1" applyBorder="1" applyAlignment="1">
      <alignment horizontal="center" vertical="center"/>
      <protection/>
    </xf>
    <xf numFmtId="0" fontId="68" fillId="33" borderId="21" xfId="61" applyFont="1" applyFill="1" applyBorder="1" applyAlignment="1">
      <alignment horizontal="left" vertical="center"/>
      <protection/>
    </xf>
    <xf numFmtId="38" fontId="68" fillId="33" borderId="23" xfId="49" applyFont="1" applyFill="1" applyBorder="1" applyAlignment="1">
      <alignment horizontal="right" vertical="center" indent="1"/>
    </xf>
    <xf numFmtId="38" fontId="68" fillId="33" borderId="22" xfId="49" applyFont="1" applyFill="1" applyBorder="1" applyAlignment="1">
      <alignment horizontal="right" vertical="center" indent="1"/>
    </xf>
    <xf numFmtId="231" fontId="68" fillId="33" borderId="23" xfId="61" applyNumberFormat="1" applyFont="1" applyFill="1" applyBorder="1" applyAlignment="1">
      <alignment horizontal="center" vertical="center"/>
      <protection/>
    </xf>
    <xf numFmtId="231" fontId="68" fillId="33" borderId="21" xfId="61" applyNumberFormat="1" applyFont="1" applyFill="1" applyBorder="1" applyAlignment="1">
      <alignment horizontal="center" vertical="center"/>
      <protection/>
    </xf>
    <xf numFmtId="231" fontId="68" fillId="33" borderId="22" xfId="61" applyNumberFormat="1" applyFont="1" applyFill="1" applyBorder="1" applyAlignment="1">
      <alignment horizontal="center" vertical="center"/>
      <protection/>
    </xf>
    <xf numFmtId="38" fontId="68" fillId="33" borderId="26" xfId="49" applyFont="1" applyFill="1" applyBorder="1" applyAlignment="1">
      <alignment horizontal="right" vertical="center" indent="1"/>
    </xf>
    <xf numFmtId="38" fontId="68" fillId="33" borderId="36" xfId="49" applyFont="1" applyFill="1" applyBorder="1" applyAlignment="1">
      <alignment horizontal="right" vertical="center" indent="1"/>
    </xf>
    <xf numFmtId="0" fontId="6" fillId="33" borderId="37" xfId="61" applyFont="1" applyFill="1" applyBorder="1" applyAlignment="1">
      <alignment horizontal="center" vertical="center"/>
      <protection/>
    </xf>
    <xf numFmtId="0" fontId="6" fillId="33" borderId="38" xfId="61" applyFont="1" applyFill="1" applyBorder="1" applyAlignment="1">
      <alignment horizontal="center" vertical="center"/>
      <protection/>
    </xf>
    <xf numFmtId="0" fontId="6" fillId="33" borderId="39" xfId="61" applyFont="1" applyFill="1" applyBorder="1" applyAlignment="1">
      <alignment horizontal="center" vertical="center"/>
      <protection/>
    </xf>
    <xf numFmtId="0" fontId="68" fillId="33" borderId="31" xfId="61" applyFont="1" applyFill="1" applyBorder="1" applyAlignment="1">
      <alignment horizontal="left" vertical="center"/>
      <protection/>
    </xf>
    <xf numFmtId="0" fontId="68" fillId="33" borderId="32" xfId="61" applyFont="1" applyFill="1" applyBorder="1" applyAlignment="1">
      <alignment horizontal="left" vertical="center"/>
      <protection/>
    </xf>
    <xf numFmtId="231" fontId="68" fillId="33" borderId="31" xfId="61" applyNumberFormat="1" applyFont="1" applyFill="1" applyBorder="1" applyAlignment="1">
      <alignment horizontal="center" vertical="center"/>
      <protection/>
    </xf>
    <xf numFmtId="231" fontId="68" fillId="33" borderId="33" xfId="61" applyNumberFormat="1" applyFont="1" applyFill="1" applyBorder="1" applyAlignment="1">
      <alignment horizontal="center" vertical="center"/>
      <protection/>
    </xf>
    <xf numFmtId="231" fontId="68" fillId="33" borderId="32" xfId="61" applyNumberFormat="1" applyFont="1" applyFill="1" applyBorder="1" applyAlignment="1">
      <alignment horizontal="center" vertical="center"/>
      <protection/>
    </xf>
    <xf numFmtId="0" fontId="68" fillId="33" borderId="33" xfId="61" applyFont="1" applyFill="1" applyBorder="1" applyAlignment="1">
      <alignment horizontal="left" vertical="center"/>
      <protection/>
    </xf>
    <xf numFmtId="38" fontId="68" fillId="33" borderId="31" xfId="49" applyFont="1" applyFill="1" applyBorder="1" applyAlignment="1">
      <alignment horizontal="right" vertical="center" indent="1"/>
    </xf>
    <xf numFmtId="38" fontId="68" fillId="33" borderId="32" xfId="49" applyFont="1" applyFill="1" applyBorder="1" applyAlignment="1">
      <alignment horizontal="right" vertical="center" indent="1"/>
    </xf>
    <xf numFmtId="0" fontId="6" fillId="33" borderId="26" xfId="61" applyFont="1" applyFill="1" applyBorder="1" applyAlignment="1">
      <alignment horizontal="center" vertical="center"/>
      <protection/>
    </xf>
    <xf numFmtId="0" fontId="6" fillId="33" borderId="34" xfId="61" applyFont="1" applyFill="1" applyBorder="1" applyAlignment="1">
      <alignment horizontal="center" vertical="center"/>
      <protection/>
    </xf>
    <xf numFmtId="0" fontId="6" fillId="33" borderId="35" xfId="61" applyFont="1" applyFill="1" applyBorder="1" applyAlignment="1">
      <alignment horizontal="center" vertical="center"/>
      <protection/>
    </xf>
    <xf numFmtId="0" fontId="68" fillId="33" borderId="20" xfId="61" applyFont="1" applyFill="1" applyBorder="1" applyAlignment="1">
      <alignment horizontal="center" vertical="center"/>
      <protection/>
    </xf>
    <xf numFmtId="0" fontId="68" fillId="33" borderId="19" xfId="61" applyFont="1" applyFill="1" applyBorder="1" applyAlignment="1">
      <alignment horizontal="center" vertical="center"/>
      <protection/>
    </xf>
    <xf numFmtId="0" fontId="6" fillId="33" borderId="36" xfId="6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コピー ～ 別記様式２生産計画、生産記録" xfId="61"/>
    <cellStyle name="Followed Hyperlink" xfId="62"/>
    <cellStyle name="良い" xfId="63"/>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123825</xdr:colOff>
      <xdr:row>27</xdr:row>
      <xdr:rowOff>371475</xdr:rowOff>
    </xdr:from>
    <xdr:to>
      <xdr:col>22</xdr:col>
      <xdr:colOff>133350</xdr:colOff>
      <xdr:row>30</xdr:row>
      <xdr:rowOff>38100</xdr:rowOff>
    </xdr:to>
    <xdr:sp>
      <xdr:nvSpPr>
        <xdr:cNvPr id="1" name="角丸四角形 1"/>
        <xdr:cNvSpPr>
          <a:spLocks/>
        </xdr:cNvSpPr>
      </xdr:nvSpPr>
      <xdr:spPr>
        <a:xfrm>
          <a:off x="9963150" y="6353175"/>
          <a:ext cx="6677025" cy="923925"/>
        </a:xfrm>
        <a:prstGeom prst="roundRect">
          <a:avLst/>
        </a:prstGeom>
        <a:solidFill>
          <a:srgbClr val="FFFFFF"/>
        </a:solidFill>
        <a:ln w="50800" cmpd="sng">
          <a:solidFill>
            <a:srgbClr val="63252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533400</xdr:colOff>
      <xdr:row>27</xdr:row>
      <xdr:rowOff>276225</xdr:rowOff>
    </xdr:from>
    <xdr:to>
      <xdr:col>20</xdr:col>
      <xdr:colOff>190500</xdr:colOff>
      <xdr:row>35</xdr:row>
      <xdr:rowOff>28575</xdr:rowOff>
    </xdr:to>
    <xdr:sp>
      <xdr:nvSpPr>
        <xdr:cNvPr id="2" name="角丸四角形 2"/>
        <xdr:cNvSpPr>
          <a:spLocks/>
        </xdr:cNvSpPr>
      </xdr:nvSpPr>
      <xdr:spPr>
        <a:xfrm>
          <a:off x="13373100" y="6257925"/>
          <a:ext cx="1724025" cy="3105150"/>
        </a:xfrm>
        <a:prstGeom prst="roundRect">
          <a:avLst/>
        </a:prstGeom>
        <a:solidFill>
          <a:srgbClr val="FFFFFF"/>
        </a:solidFill>
        <a:ln w="50800" cmpd="sng">
          <a:solidFill>
            <a:srgbClr val="63252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342900</xdr:colOff>
      <xdr:row>27</xdr:row>
      <xdr:rowOff>361950</xdr:rowOff>
    </xdr:from>
    <xdr:to>
      <xdr:col>25</xdr:col>
      <xdr:colOff>533400</xdr:colOff>
      <xdr:row>30</xdr:row>
      <xdr:rowOff>133350</xdr:rowOff>
    </xdr:to>
    <xdr:sp>
      <xdr:nvSpPr>
        <xdr:cNvPr id="3" name="角丸四角形吹き出し 3"/>
        <xdr:cNvSpPr>
          <a:spLocks/>
        </xdr:cNvSpPr>
      </xdr:nvSpPr>
      <xdr:spPr>
        <a:xfrm>
          <a:off x="16849725" y="6343650"/>
          <a:ext cx="2438400" cy="1028700"/>
        </a:xfrm>
        <a:prstGeom prst="wedgeRoundRectCallout">
          <a:avLst>
            <a:gd name="adj1" fmla="val -63412"/>
            <a:gd name="adj2" fmla="val -4166"/>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化学合成農薬成分回数が「０」のものについても記載してください。</a:t>
          </a:r>
        </a:p>
      </xdr:txBody>
    </xdr:sp>
    <xdr:clientData/>
  </xdr:twoCellAnchor>
  <xdr:twoCellAnchor>
    <xdr:from>
      <xdr:col>11</xdr:col>
      <xdr:colOff>619125</xdr:colOff>
      <xdr:row>35</xdr:row>
      <xdr:rowOff>152400</xdr:rowOff>
    </xdr:from>
    <xdr:to>
      <xdr:col>21</xdr:col>
      <xdr:colOff>142875</xdr:colOff>
      <xdr:row>37</xdr:row>
      <xdr:rowOff>85725</xdr:rowOff>
    </xdr:to>
    <xdr:sp>
      <xdr:nvSpPr>
        <xdr:cNvPr id="4" name="角丸四角形吹き出し 4"/>
        <xdr:cNvSpPr>
          <a:spLocks/>
        </xdr:cNvSpPr>
      </xdr:nvSpPr>
      <xdr:spPr>
        <a:xfrm>
          <a:off x="9810750" y="9486900"/>
          <a:ext cx="6038850" cy="771525"/>
        </a:xfrm>
        <a:prstGeom prst="wedgeRoundRectCallout">
          <a:avLst>
            <a:gd name="adj1" fmla="val 24166"/>
            <a:gd name="adj2" fmla="val -72430"/>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350" b="0" i="0" u="none" baseline="0">
              <a:solidFill>
                <a:srgbClr val="000000"/>
              </a:solidFill>
              <a:latin typeface="ＭＳ Ｐゴシック"/>
              <a:ea typeface="ＭＳ Ｐゴシック"/>
              <a:cs typeface="ＭＳ Ｐゴシック"/>
            </a:rPr>
            <a:t>登録内容に合致した使用時期であることがわかるように記載してください。</a:t>
          </a:r>
          <a:r>
            <a:rPr lang="en-US" cap="none" sz="135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（特に、初期除草剤や後期除草剤の移植後日数や収穫前日数の使用制限）</a:t>
          </a:r>
        </a:p>
      </xdr:txBody>
    </xdr:sp>
    <xdr:clientData/>
  </xdr:twoCellAnchor>
  <xdr:twoCellAnchor>
    <xdr:from>
      <xdr:col>22</xdr:col>
      <xdr:colOff>57150</xdr:colOff>
      <xdr:row>31</xdr:row>
      <xdr:rowOff>76200</xdr:rowOff>
    </xdr:from>
    <xdr:to>
      <xdr:col>25</xdr:col>
      <xdr:colOff>609600</xdr:colOff>
      <xdr:row>32</xdr:row>
      <xdr:rowOff>371475</xdr:rowOff>
    </xdr:to>
    <xdr:sp>
      <xdr:nvSpPr>
        <xdr:cNvPr id="5" name="角丸四角形吹き出し 8"/>
        <xdr:cNvSpPr>
          <a:spLocks/>
        </xdr:cNvSpPr>
      </xdr:nvSpPr>
      <xdr:spPr>
        <a:xfrm>
          <a:off x="16563975" y="7734300"/>
          <a:ext cx="2800350" cy="714375"/>
        </a:xfrm>
        <a:prstGeom prst="wedgeRoundRectCallout">
          <a:avLst>
            <a:gd name="adj1" fmla="val 4648"/>
            <a:gd name="adj2" fmla="val 66310"/>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一部の資材がほ場で異なる場合、備考にその旨記載ください。</a:t>
          </a:r>
        </a:p>
      </xdr:txBody>
    </xdr:sp>
    <xdr:clientData/>
  </xdr:twoCellAnchor>
  <xdr:twoCellAnchor>
    <xdr:from>
      <xdr:col>7</xdr:col>
      <xdr:colOff>76200</xdr:colOff>
      <xdr:row>38</xdr:row>
      <xdr:rowOff>0</xdr:rowOff>
    </xdr:from>
    <xdr:to>
      <xdr:col>18</xdr:col>
      <xdr:colOff>95250</xdr:colOff>
      <xdr:row>41</xdr:row>
      <xdr:rowOff>228600</xdr:rowOff>
    </xdr:to>
    <xdr:sp>
      <xdr:nvSpPr>
        <xdr:cNvPr id="6" name="角丸四角形吹き出し 9"/>
        <xdr:cNvSpPr>
          <a:spLocks/>
        </xdr:cNvSpPr>
      </xdr:nvSpPr>
      <xdr:spPr>
        <a:xfrm>
          <a:off x="5667375" y="10477500"/>
          <a:ext cx="7943850" cy="752475"/>
        </a:xfrm>
        <a:prstGeom prst="wedgeRoundRectCallout">
          <a:avLst>
            <a:gd name="adj1" fmla="val -56388"/>
            <a:gd name="adj2" fmla="val 46875"/>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忘れずに提出してあるか確認・チェックしてください。</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（領収書等のほか、</a:t>
          </a:r>
          <a:r>
            <a:rPr lang="en-US" cap="none" sz="1100" b="0" i="0" u="none" baseline="0">
              <a:solidFill>
                <a:srgbClr val="000000"/>
              </a:solidFill>
              <a:latin typeface="ＭＳ Ｐゴシック"/>
              <a:ea typeface="ＭＳ Ｐゴシック"/>
              <a:cs typeface="ＭＳ Ｐゴシック"/>
            </a:rPr>
            <a:t>正確に計量されたものであることがわかる伝票や表示票等</a:t>
          </a:r>
          <a:r>
            <a:rPr lang="en-US" cap="none" sz="1100" b="0" i="0" u="none" baseline="0">
              <a:solidFill>
                <a:srgbClr val="000000"/>
              </a:solidFill>
              <a:latin typeface="ＭＳ Ｐゴシック"/>
              <a:ea typeface="ＭＳ Ｐゴシック"/>
              <a:cs typeface="ＭＳ Ｐゴシック"/>
            </a:rPr>
            <a:t>、散布証明書等</a:t>
          </a:r>
          <a:r>
            <a:rPr lang="en-US" cap="none" sz="1100" b="0" i="0" u="none" baseline="0">
              <a:solidFill>
                <a:srgbClr val="000000"/>
              </a:solidFill>
              <a:latin typeface="ＭＳ Ｐゴシック"/>
              <a:ea typeface="ＭＳ Ｐゴシック"/>
              <a:cs typeface="ＭＳ Ｐゴシック"/>
            </a:rPr>
            <a:t>を添付してください。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xdr:col>
      <xdr:colOff>257175</xdr:colOff>
      <xdr:row>42</xdr:row>
      <xdr:rowOff>9525</xdr:rowOff>
    </xdr:from>
    <xdr:to>
      <xdr:col>2</xdr:col>
      <xdr:colOff>19050</xdr:colOff>
      <xdr:row>42</xdr:row>
      <xdr:rowOff>171450</xdr:rowOff>
    </xdr:to>
    <xdr:grpSp>
      <xdr:nvGrpSpPr>
        <xdr:cNvPr id="7" name="グループ化 22"/>
        <xdr:cNvGrpSpPr>
          <a:grpSpLocks/>
        </xdr:cNvGrpSpPr>
      </xdr:nvGrpSpPr>
      <xdr:grpSpPr>
        <a:xfrm>
          <a:off x="590550" y="11249025"/>
          <a:ext cx="180975" cy="161925"/>
          <a:chOff x="375147" y="6471907"/>
          <a:chExt cx="191792" cy="164337"/>
        </a:xfrm>
        <a:solidFill>
          <a:srgbClr val="FFFFFF"/>
        </a:solidFill>
      </xdr:grpSpPr>
      <xdr:sp>
        <xdr:nvSpPr>
          <xdr:cNvPr id="8" name="直線コネクタ 11"/>
          <xdr:cNvSpPr>
            <a:spLocks/>
          </xdr:cNvSpPr>
        </xdr:nvSpPr>
        <xdr:spPr>
          <a:xfrm flipV="1">
            <a:off x="393415" y="6471907"/>
            <a:ext cx="173524" cy="164337"/>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コネクタ 12"/>
          <xdr:cNvSpPr>
            <a:spLocks/>
          </xdr:cNvSpPr>
        </xdr:nvSpPr>
        <xdr:spPr>
          <a:xfrm flipH="1" flipV="1">
            <a:off x="375147" y="6581479"/>
            <a:ext cx="36536" cy="5476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1000125</xdr:colOff>
      <xdr:row>1</xdr:row>
      <xdr:rowOff>85725</xdr:rowOff>
    </xdr:from>
    <xdr:to>
      <xdr:col>12</xdr:col>
      <xdr:colOff>76200</xdr:colOff>
      <xdr:row>8</xdr:row>
      <xdr:rowOff>0</xdr:rowOff>
    </xdr:to>
    <xdr:sp>
      <xdr:nvSpPr>
        <xdr:cNvPr id="10" name="角丸四角形吹き出し 35"/>
        <xdr:cNvSpPr>
          <a:spLocks/>
        </xdr:cNvSpPr>
      </xdr:nvSpPr>
      <xdr:spPr>
        <a:xfrm>
          <a:off x="4505325" y="352425"/>
          <a:ext cx="5410200" cy="1304925"/>
        </a:xfrm>
        <a:prstGeom prst="wedgeRoundRectCallout">
          <a:avLst>
            <a:gd name="adj1" fmla="val -32777"/>
            <a:gd name="adj2" fmla="val 77222"/>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散布量</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面積で計算した数量を記載ください。</a:t>
          </a:r>
          <a:r>
            <a:rPr lang="en-US" cap="none" sz="16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注）５００㍑</a:t>
          </a:r>
          <a:r>
            <a:rPr lang="en-US" cap="none" sz="1400" b="0" i="0" u="none" baseline="0">
              <a:solidFill>
                <a:srgbClr val="000000"/>
              </a:solidFill>
            </a:rPr>
            <a:t>/10</a:t>
          </a:r>
          <a:r>
            <a:rPr lang="en-US" cap="none" sz="1400" b="0" i="0" u="none" baseline="0">
              <a:solidFill>
                <a:srgbClr val="000000"/>
              </a:solidFill>
              <a:latin typeface="ＭＳ Ｐゴシック"/>
              <a:ea typeface="ＭＳ Ｐゴシック"/>
              <a:cs typeface="ＭＳ Ｐゴシック"/>
            </a:rPr>
            <a:t>又は５０ｋｇ</a:t>
          </a:r>
          <a:r>
            <a:rPr lang="en-US" cap="none" sz="1400" b="0" i="0" u="none" baseline="0">
              <a:solidFill>
                <a:srgbClr val="000000"/>
              </a:solidFill>
            </a:rPr>
            <a:t>/10a</a:t>
          </a:r>
          <a:r>
            <a:rPr lang="en-US" cap="none" sz="1400" b="0" i="0" u="none" baseline="0">
              <a:solidFill>
                <a:srgbClr val="000000"/>
              </a:solidFill>
              <a:latin typeface="ＭＳ Ｐゴシック"/>
              <a:ea typeface="ＭＳ Ｐゴシック"/>
              <a:cs typeface="ＭＳ Ｐゴシック"/>
            </a:rPr>
            <a:t>以上について、購入した炭の散布が必要です。</a:t>
          </a:r>
        </a:p>
      </xdr:txBody>
    </xdr:sp>
    <xdr:clientData/>
  </xdr:twoCellAnchor>
  <xdr:twoCellAnchor>
    <xdr:from>
      <xdr:col>15</xdr:col>
      <xdr:colOff>9525</xdr:colOff>
      <xdr:row>7</xdr:row>
      <xdr:rowOff>209550</xdr:rowOff>
    </xdr:from>
    <xdr:to>
      <xdr:col>20</xdr:col>
      <xdr:colOff>209550</xdr:colOff>
      <xdr:row>11</xdr:row>
      <xdr:rowOff>76200</xdr:rowOff>
    </xdr:to>
    <xdr:sp>
      <xdr:nvSpPr>
        <xdr:cNvPr id="11" name="角丸四角形吹き出し 14"/>
        <xdr:cNvSpPr>
          <a:spLocks/>
        </xdr:cNvSpPr>
      </xdr:nvSpPr>
      <xdr:spPr>
        <a:xfrm>
          <a:off x="11496675" y="1638300"/>
          <a:ext cx="3619500" cy="695325"/>
        </a:xfrm>
        <a:prstGeom prst="wedgeRoundRectCallout">
          <a:avLst>
            <a:gd name="adj1" fmla="val -27194"/>
            <a:gd name="adj2" fmla="val -106972"/>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水稲の場合は品種名も記入してください。</a:t>
          </a:r>
        </a:p>
      </xdr:txBody>
    </xdr:sp>
    <xdr:clientData/>
  </xdr:twoCellAnchor>
  <xdr:twoCellAnchor>
    <xdr:from>
      <xdr:col>22</xdr:col>
      <xdr:colOff>38100</xdr:colOff>
      <xdr:row>8</xdr:row>
      <xdr:rowOff>28575</xdr:rowOff>
    </xdr:from>
    <xdr:to>
      <xdr:col>25</xdr:col>
      <xdr:colOff>447675</xdr:colOff>
      <xdr:row>12</xdr:row>
      <xdr:rowOff>104775</xdr:rowOff>
    </xdr:to>
    <xdr:sp>
      <xdr:nvSpPr>
        <xdr:cNvPr id="12" name="角丸四角形吹き出し 15"/>
        <xdr:cNvSpPr>
          <a:spLocks/>
        </xdr:cNvSpPr>
      </xdr:nvSpPr>
      <xdr:spPr>
        <a:xfrm>
          <a:off x="16544925" y="1685925"/>
          <a:ext cx="2657475" cy="933450"/>
        </a:xfrm>
        <a:prstGeom prst="wedgeRoundRectCallout">
          <a:avLst>
            <a:gd name="adj1" fmla="val 19990"/>
            <a:gd name="adj2" fmla="val -106972"/>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「（何枚目）／（総枚数）」と</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記入してください。</a:t>
          </a:r>
        </a:p>
      </xdr:txBody>
    </xdr:sp>
    <xdr:clientData/>
  </xdr:twoCellAnchor>
  <xdr:twoCellAnchor>
    <xdr:from>
      <xdr:col>0</xdr:col>
      <xdr:colOff>247650</xdr:colOff>
      <xdr:row>35</xdr:row>
      <xdr:rowOff>38100</xdr:rowOff>
    </xdr:from>
    <xdr:to>
      <xdr:col>7</xdr:col>
      <xdr:colOff>381000</xdr:colOff>
      <xdr:row>37</xdr:row>
      <xdr:rowOff>171450</xdr:rowOff>
    </xdr:to>
    <xdr:sp>
      <xdr:nvSpPr>
        <xdr:cNvPr id="13" name="角丸四角形吹き出し 18"/>
        <xdr:cNvSpPr>
          <a:spLocks/>
        </xdr:cNvSpPr>
      </xdr:nvSpPr>
      <xdr:spPr>
        <a:xfrm>
          <a:off x="247650" y="9372600"/>
          <a:ext cx="5724525" cy="971550"/>
        </a:xfrm>
        <a:prstGeom prst="wedgeRoundRectCallout">
          <a:avLst>
            <a:gd name="adj1" fmla="val -17824"/>
            <a:gd name="adj2" fmla="val -76402"/>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全ての資材について、チラシ・カタログ通りの名称を記載ください。</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化学窒素の成分量がわかるパンフレット（堆肥等の自給資材は申し立て書）等を提出ください（ＪＡの取扱資材は、原則不要）</a:t>
          </a:r>
        </a:p>
      </xdr:txBody>
    </xdr:sp>
    <xdr:clientData/>
  </xdr:twoCellAnchor>
  <xdr:twoCellAnchor>
    <xdr:from>
      <xdr:col>9</xdr:col>
      <xdr:colOff>133350</xdr:colOff>
      <xdr:row>30</xdr:row>
      <xdr:rowOff>200025</xdr:rowOff>
    </xdr:from>
    <xdr:to>
      <xdr:col>12</xdr:col>
      <xdr:colOff>247650</xdr:colOff>
      <xdr:row>35</xdr:row>
      <xdr:rowOff>409575</xdr:rowOff>
    </xdr:to>
    <xdr:grpSp>
      <xdr:nvGrpSpPr>
        <xdr:cNvPr id="14" name="グループ化 19"/>
        <xdr:cNvGrpSpPr>
          <a:grpSpLocks/>
        </xdr:cNvGrpSpPr>
      </xdr:nvGrpSpPr>
      <xdr:grpSpPr>
        <a:xfrm>
          <a:off x="7781925" y="7439025"/>
          <a:ext cx="2305050" cy="2305050"/>
          <a:chOff x="7783285" y="7443106"/>
          <a:chExt cx="2326823" cy="2331357"/>
        </a:xfrm>
        <a:solidFill>
          <a:srgbClr val="FFFFFF"/>
        </a:solidFill>
      </xdr:grpSpPr>
      <xdr:sp>
        <xdr:nvSpPr>
          <xdr:cNvPr id="15" name="角丸四角形吹き出し 20"/>
          <xdr:cNvSpPr>
            <a:spLocks/>
          </xdr:cNvSpPr>
        </xdr:nvSpPr>
        <xdr:spPr>
          <a:xfrm>
            <a:off x="7783285" y="7443106"/>
            <a:ext cx="2094722" cy="2331357"/>
          </a:xfrm>
          <a:prstGeom prst="wedgeRoundRectCallout">
            <a:avLst>
              <a:gd name="adj1" fmla="val -25962"/>
              <a:gd name="adj2" fmla="val 71152"/>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柏崎地域は</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水稲</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わたぼうし</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こしいぶき</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越路早生</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ひとめぼれ</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上記以外　３</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０</a:t>
            </a:r>
          </a:p>
        </xdr:txBody>
      </xdr:sp>
      <xdr:sp>
        <xdr:nvSpPr>
          <xdr:cNvPr id="16" name="右中かっこ 21"/>
          <xdr:cNvSpPr>
            <a:spLocks/>
          </xdr:cNvSpPr>
        </xdr:nvSpPr>
        <xdr:spPr>
          <a:xfrm>
            <a:off x="8933899" y="8181563"/>
            <a:ext cx="394978" cy="900487"/>
          </a:xfrm>
          <a:prstGeom prst="rightBrace">
            <a:avLst/>
          </a:prstGeom>
          <a:noFill/>
          <a:ln w="38100"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テキスト ボックス 22"/>
          <xdr:cNvSpPr txBox="1">
            <a:spLocks noChangeArrowheads="1"/>
          </xdr:cNvSpPr>
        </xdr:nvSpPr>
        <xdr:spPr>
          <a:xfrm>
            <a:off x="9354472" y="8481726"/>
            <a:ext cx="755636" cy="377097"/>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３</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５</a:t>
            </a:r>
          </a:p>
        </xdr:txBody>
      </xdr:sp>
    </xdr:grpSp>
    <xdr:clientData/>
  </xdr:twoCellAnchor>
  <xdr:twoCellAnchor>
    <xdr:from>
      <xdr:col>22</xdr:col>
      <xdr:colOff>476250</xdr:colOff>
      <xdr:row>35</xdr:row>
      <xdr:rowOff>76200</xdr:rowOff>
    </xdr:from>
    <xdr:to>
      <xdr:col>26</xdr:col>
      <xdr:colOff>0</xdr:colOff>
      <xdr:row>36</xdr:row>
      <xdr:rowOff>371475</xdr:rowOff>
    </xdr:to>
    <xdr:sp>
      <xdr:nvSpPr>
        <xdr:cNvPr id="18" name="角丸四角形吹き出し 23"/>
        <xdr:cNvSpPr>
          <a:spLocks/>
        </xdr:cNvSpPr>
      </xdr:nvSpPr>
      <xdr:spPr>
        <a:xfrm>
          <a:off x="16983075" y="9410700"/>
          <a:ext cx="2447925" cy="714375"/>
        </a:xfrm>
        <a:prstGeom prst="wedgeRoundRectCallout">
          <a:avLst>
            <a:gd name="adj1" fmla="val -39388"/>
            <a:gd name="adj2" fmla="val 73041"/>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柏崎地域は、</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水稲</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８　　</a:t>
          </a:r>
        </a:p>
      </xdr:txBody>
    </xdr:sp>
    <xdr:clientData/>
  </xdr:twoCellAnchor>
  <xdr:twoCellAnchor>
    <xdr:from>
      <xdr:col>2</xdr:col>
      <xdr:colOff>723900</xdr:colOff>
      <xdr:row>0</xdr:row>
      <xdr:rowOff>104775</xdr:rowOff>
    </xdr:from>
    <xdr:to>
      <xdr:col>2</xdr:col>
      <xdr:colOff>1828800</xdr:colOff>
      <xdr:row>2</xdr:row>
      <xdr:rowOff>247650</xdr:rowOff>
    </xdr:to>
    <xdr:sp>
      <xdr:nvSpPr>
        <xdr:cNvPr id="19" name="テキスト ボックス 24"/>
        <xdr:cNvSpPr txBox="1">
          <a:spLocks noChangeArrowheads="1"/>
        </xdr:cNvSpPr>
      </xdr:nvSpPr>
      <xdr:spPr>
        <a:xfrm>
          <a:off x="1476375" y="104775"/>
          <a:ext cx="1114425" cy="514350"/>
        </a:xfrm>
        <a:prstGeom prst="rect">
          <a:avLst/>
        </a:prstGeom>
        <a:solidFill>
          <a:srgbClr val="FFFFFF"/>
        </a:solidFill>
        <a:ln w="28575" cmpd="sng">
          <a:solidFill>
            <a:srgbClr val="000000"/>
          </a:solidFill>
          <a:headEnd type="none"/>
          <a:tailEnd type="none"/>
        </a:ln>
      </xdr:spPr>
      <xdr:txBody>
        <a:bodyPr vertOverflow="clip" wrap="square" anchor="ctr"/>
        <a:p>
          <a:pPr algn="l">
            <a:defRPr/>
          </a:pPr>
          <a:r>
            <a:rPr lang="en-US" cap="none" sz="1800" b="1" i="0" u="none" baseline="0">
              <a:solidFill>
                <a:srgbClr val="000000"/>
              </a:solidFill>
              <a:latin typeface="ＭＳ Ｐゴシック"/>
              <a:ea typeface="ＭＳ Ｐゴシック"/>
              <a:cs typeface="ＭＳ Ｐゴシック"/>
            </a:rPr>
            <a:t>記入例</a:t>
          </a:r>
        </a:p>
      </xdr:txBody>
    </xdr:sp>
    <xdr:clientData/>
  </xdr:twoCellAnchor>
  <xdr:twoCellAnchor>
    <xdr:from>
      <xdr:col>6</xdr:col>
      <xdr:colOff>371475</xdr:colOff>
      <xdr:row>16</xdr:row>
      <xdr:rowOff>152400</xdr:rowOff>
    </xdr:from>
    <xdr:to>
      <xdr:col>10</xdr:col>
      <xdr:colOff>638175</xdr:colOff>
      <xdr:row>19</xdr:row>
      <xdr:rowOff>247650</xdr:rowOff>
    </xdr:to>
    <xdr:sp>
      <xdr:nvSpPr>
        <xdr:cNvPr id="20" name="角丸四角形吹き出し 34"/>
        <xdr:cNvSpPr>
          <a:spLocks/>
        </xdr:cNvSpPr>
      </xdr:nvSpPr>
      <xdr:spPr>
        <a:xfrm>
          <a:off x="5553075" y="3629025"/>
          <a:ext cx="3629025" cy="752475"/>
        </a:xfrm>
        <a:prstGeom prst="wedgeRoundRectCallout">
          <a:avLst>
            <a:gd name="adj1" fmla="val -74671"/>
            <a:gd name="adj2" fmla="val -6958"/>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作業実施時期に幅がある場合は、</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○月○日～○月○日と記入してください。</a:t>
          </a:r>
        </a:p>
      </xdr:txBody>
    </xdr:sp>
    <xdr:clientData/>
  </xdr:twoCellAnchor>
  <xdr:twoCellAnchor>
    <xdr:from>
      <xdr:col>5</xdr:col>
      <xdr:colOff>276225</xdr:colOff>
      <xdr:row>20</xdr:row>
      <xdr:rowOff>38100</xdr:rowOff>
    </xdr:from>
    <xdr:to>
      <xdr:col>10</xdr:col>
      <xdr:colOff>352425</xdr:colOff>
      <xdr:row>24</xdr:row>
      <xdr:rowOff>19050</xdr:rowOff>
    </xdr:to>
    <xdr:sp>
      <xdr:nvSpPr>
        <xdr:cNvPr id="21" name="角丸四角形吹き出し 43"/>
        <xdr:cNvSpPr>
          <a:spLocks/>
        </xdr:cNvSpPr>
      </xdr:nvSpPr>
      <xdr:spPr>
        <a:xfrm>
          <a:off x="5029200" y="4476750"/>
          <a:ext cx="3867150" cy="742950"/>
        </a:xfrm>
        <a:prstGeom prst="wedgeRoundRectCallout">
          <a:avLst>
            <a:gd name="adj1" fmla="val 9861"/>
            <a:gd name="adj2" fmla="val 111671"/>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小数点以下第３位まで記載する。</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小数点以下第４位まである場合は切り上げ</a:t>
          </a:r>
        </a:p>
      </xdr:txBody>
    </xdr:sp>
    <xdr:clientData/>
  </xdr:twoCellAnchor>
  <xdr:twoCellAnchor>
    <xdr:from>
      <xdr:col>11</xdr:col>
      <xdr:colOff>400050</xdr:colOff>
      <xdr:row>16</xdr:row>
      <xdr:rowOff>85725</xdr:rowOff>
    </xdr:from>
    <xdr:to>
      <xdr:col>23</xdr:col>
      <xdr:colOff>352425</xdr:colOff>
      <xdr:row>24</xdr:row>
      <xdr:rowOff>19050</xdr:rowOff>
    </xdr:to>
    <xdr:sp>
      <xdr:nvSpPr>
        <xdr:cNvPr id="22" name="角丸四角形吹き出し 43"/>
        <xdr:cNvSpPr>
          <a:spLocks/>
        </xdr:cNvSpPr>
      </xdr:nvSpPr>
      <xdr:spPr>
        <a:xfrm>
          <a:off x="9591675" y="3562350"/>
          <a:ext cx="8162925" cy="1657350"/>
        </a:xfrm>
        <a:prstGeom prst="wedgeRoundRectCallout">
          <a:avLst>
            <a:gd name="adj1" fmla="val -51712"/>
            <a:gd name="adj2" fmla="val 154180"/>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培土で窒素成分割合を「％」ではなく「○</a:t>
          </a:r>
          <a:r>
            <a:rPr lang="en-US" cap="none" sz="1400" b="0" i="0" u="none" baseline="0">
              <a:solidFill>
                <a:srgbClr val="000000"/>
              </a:solidFill>
            </a:rPr>
            <a:t>g/</a:t>
          </a:r>
          <a:r>
            <a:rPr lang="en-US" cap="none" sz="1400" b="0" i="0" u="none" baseline="0">
              <a:solidFill>
                <a:srgbClr val="000000"/>
              </a:solidFill>
              <a:latin typeface="ＭＳ Ｐゴシック"/>
              <a:ea typeface="ＭＳ Ｐゴシック"/>
              <a:cs typeface="ＭＳ Ｐゴシック"/>
            </a:rPr>
            <a:t>箱」と書いている場合、</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箱当たりの育苗培土の使用量を備考欄に記入してください。</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例</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ホーネンス培土</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号は窒素割合が</a:t>
          </a:r>
          <a:r>
            <a:rPr lang="en-US" cap="none" sz="1400" b="0" i="0" u="none" baseline="0">
              <a:solidFill>
                <a:srgbClr val="000000"/>
              </a:solidFill>
            </a:rPr>
            <a:t>1.3g/2.8kg</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=0.04643%</a:t>
          </a:r>
          <a:r>
            <a:rPr lang="en-US" cap="none" sz="1400" b="0" i="0" u="none" baseline="0">
              <a:solidFill>
                <a:srgbClr val="000000"/>
              </a:solidFill>
              <a:latin typeface="ＭＳ Ｐゴシック"/>
              <a:ea typeface="ＭＳ Ｐゴシック"/>
              <a:cs typeface="ＭＳ Ｐゴシック"/>
            </a:rPr>
            <a:t>。この</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数値は切り上げずにそのまま計算）であることから、</a:t>
          </a:r>
          <a:r>
            <a:rPr lang="en-US" cap="none" sz="1400" b="0" i="0" u="none" baseline="0">
              <a:solidFill>
                <a:srgbClr val="000000"/>
              </a:solidFill>
              <a:latin typeface="ＭＳ Ｐゴシック"/>
              <a:ea typeface="ＭＳ Ｐゴシック"/>
              <a:cs typeface="ＭＳ Ｐゴシック"/>
            </a:rPr>
            <a:t>使用量が</a:t>
          </a:r>
          <a:r>
            <a:rPr lang="en-US" cap="none" sz="1400" b="0" i="0" u="none" baseline="0">
              <a:solidFill>
                <a:srgbClr val="000000"/>
              </a:solidFill>
            </a:rPr>
            <a:t>2.8kg/</a:t>
          </a:r>
          <a:r>
            <a:rPr lang="en-US" cap="none" sz="1400" b="0" i="0" u="none" baseline="0">
              <a:solidFill>
                <a:srgbClr val="000000"/>
              </a:solidFill>
              <a:latin typeface="ＭＳ Ｐゴシック"/>
              <a:ea typeface="ＭＳ Ｐゴシック"/>
              <a:cs typeface="ＭＳ Ｐゴシック"/>
            </a:rPr>
            <a:t>箱でない場合、窒素割合</a:t>
          </a:r>
          <a:r>
            <a:rPr lang="en-US" cap="none" sz="1400" b="0" i="0" u="none" baseline="0">
              <a:solidFill>
                <a:srgbClr val="000000"/>
              </a:solidFill>
            </a:rPr>
            <a:t>1.3g/</a:t>
          </a:r>
          <a:r>
            <a:rPr lang="en-US" cap="none" sz="1400" b="0" i="0" u="none" baseline="0">
              <a:solidFill>
                <a:srgbClr val="000000"/>
              </a:solidFill>
              <a:latin typeface="ＭＳ Ｐゴシック"/>
              <a:ea typeface="ＭＳ Ｐゴシック"/>
              <a:cs typeface="ＭＳ Ｐゴシック"/>
            </a:rPr>
            <a:t>箱とは書けない。</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例</a:t>
          </a:r>
          <a:r>
            <a:rPr lang="en-US" cap="none" sz="1400" b="0" i="0" u="none" baseline="0">
              <a:solidFill>
                <a:srgbClr val="000000"/>
              </a:solidFill>
            </a:rPr>
            <a:t>2</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セルシオ</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号は窒素割合が</a:t>
          </a:r>
          <a:r>
            <a:rPr lang="en-US" cap="none" sz="1400" b="0" i="0" u="none" baseline="0">
              <a:solidFill>
                <a:srgbClr val="000000"/>
              </a:solidFill>
            </a:rPr>
            <a:t>0.05%</a:t>
          </a:r>
          <a:r>
            <a:rPr lang="en-US" cap="none" sz="14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L46"/>
  <sheetViews>
    <sheetView view="pageBreakPreview" zoomScale="75" zoomScaleNormal="75" zoomScaleSheetLayoutView="75" workbookViewId="0" topLeftCell="A1">
      <selection activeCell="F16" sqref="F16"/>
    </sheetView>
  </sheetViews>
  <sheetFormatPr defaultColWidth="8.00390625" defaultRowHeight="13.5"/>
  <cols>
    <col min="1" max="1" width="4.375" style="2" customWidth="1"/>
    <col min="2" max="2" width="5.50390625" style="2" customWidth="1"/>
    <col min="3" max="3" width="24.375" style="2" customWidth="1"/>
    <col min="4" max="4" width="11.75390625" style="2" customWidth="1"/>
    <col min="5" max="5" width="16.375" style="3" customWidth="1"/>
    <col min="6" max="6" width="5.625" style="3" customWidth="1"/>
    <col min="7" max="7" width="5.375" style="3" customWidth="1"/>
    <col min="8" max="8" width="15.25390625" style="3" customWidth="1"/>
    <col min="9" max="10" width="11.75390625" style="2" customWidth="1"/>
    <col min="11" max="12" width="8.50390625" style="2" customWidth="1"/>
    <col min="13" max="13" width="3.875" style="2" customWidth="1"/>
    <col min="14" max="19" width="8.875" style="2" customWidth="1"/>
    <col min="20" max="20" width="9.375" style="2" customWidth="1"/>
    <col min="21" max="22" width="10.50390625" style="2" customWidth="1"/>
    <col min="23" max="23" width="11.75390625" style="2" customWidth="1"/>
    <col min="24" max="26" width="8.875" style="2" customWidth="1"/>
    <col min="27" max="27" width="1.00390625" style="2" customWidth="1"/>
    <col min="28" max="28" width="8.00390625" style="2" customWidth="1"/>
    <col min="29" max="29" width="1.875" style="2" customWidth="1"/>
    <col min="30" max="16384" width="8.00390625" style="2" customWidth="1"/>
  </cols>
  <sheetData>
    <row r="1" spans="1:27" s="8" customFormat="1" ht="21" customHeight="1">
      <c r="A1" s="5" t="s">
        <v>84</v>
      </c>
      <c r="B1" s="5"/>
      <c r="C1" s="5"/>
      <c r="D1" s="6" t="s">
        <v>52</v>
      </c>
      <c r="E1" s="7"/>
      <c r="F1" s="7"/>
      <c r="G1" s="7"/>
      <c r="H1" s="7"/>
      <c r="S1" s="9"/>
      <c r="T1" s="9"/>
      <c r="U1" s="9"/>
      <c r="V1" s="9"/>
      <c r="W1" s="9"/>
      <c r="X1" s="9"/>
      <c r="Y1" s="9"/>
      <c r="Z1" s="9"/>
      <c r="AA1" s="10"/>
    </row>
    <row r="2" spans="5:27" s="8" customFormat="1" ht="8.25" customHeight="1">
      <c r="E2" s="7"/>
      <c r="F2" s="7"/>
      <c r="G2" s="7"/>
      <c r="H2" s="7"/>
      <c r="S2" s="9"/>
      <c r="T2" s="9"/>
      <c r="U2" s="9"/>
      <c r="V2" s="9"/>
      <c r="W2" s="9"/>
      <c r="X2" s="9"/>
      <c r="Y2" s="9"/>
      <c r="Z2" s="9"/>
      <c r="AA2" s="10"/>
    </row>
    <row r="3" spans="2:27" s="8" customFormat="1" ht="23.25" customHeight="1">
      <c r="B3" s="120" t="s">
        <v>25</v>
      </c>
      <c r="C3" s="120"/>
      <c r="D3" s="217" t="s">
        <v>85</v>
      </c>
      <c r="E3" s="217"/>
      <c r="F3" s="217"/>
      <c r="G3" s="217"/>
      <c r="H3" s="217"/>
      <c r="I3" s="217"/>
      <c r="J3" s="217"/>
      <c r="K3" s="7"/>
      <c r="L3" s="7"/>
      <c r="N3" s="218" t="s">
        <v>37</v>
      </c>
      <c r="O3" s="218"/>
      <c r="P3" s="218" t="s">
        <v>14</v>
      </c>
      <c r="Q3" s="218"/>
      <c r="R3" s="214" t="s">
        <v>11</v>
      </c>
      <c r="S3" s="215"/>
      <c r="T3" s="215"/>
      <c r="U3" s="215"/>
      <c r="V3" s="216"/>
      <c r="W3" s="9"/>
      <c r="X3" s="132" t="s">
        <v>24</v>
      </c>
      <c r="Y3" s="209"/>
      <c r="Z3" s="9"/>
      <c r="AA3" s="10"/>
    </row>
    <row r="4" spans="2:27" s="8" customFormat="1" ht="17.25" customHeight="1">
      <c r="B4" s="162" t="s">
        <v>26</v>
      </c>
      <c r="C4" s="163"/>
      <c r="D4" s="11"/>
      <c r="E4" s="12"/>
      <c r="F4" s="12"/>
      <c r="G4" s="12"/>
      <c r="H4" s="12"/>
      <c r="I4" s="12"/>
      <c r="J4" s="13"/>
      <c r="K4" s="7"/>
      <c r="L4" s="7"/>
      <c r="N4" s="187"/>
      <c r="O4" s="187"/>
      <c r="P4" s="187"/>
      <c r="Q4" s="187"/>
      <c r="R4" s="14"/>
      <c r="S4" s="15"/>
      <c r="T4" s="15"/>
      <c r="U4" s="15"/>
      <c r="V4" s="16"/>
      <c r="W4" s="17"/>
      <c r="X4" s="213"/>
      <c r="Y4" s="213"/>
      <c r="Z4" s="17"/>
      <c r="AA4" s="10"/>
    </row>
    <row r="5" spans="2:27" s="8" customFormat="1" ht="17.25" customHeight="1">
      <c r="B5" s="164"/>
      <c r="C5" s="165"/>
      <c r="D5" s="202"/>
      <c r="E5" s="203"/>
      <c r="F5" s="203"/>
      <c r="G5" s="203"/>
      <c r="H5" s="203"/>
      <c r="I5" s="18"/>
      <c r="J5" s="19"/>
      <c r="K5" s="7"/>
      <c r="L5" s="7"/>
      <c r="N5" s="187"/>
      <c r="O5" s="187"/>
      <c r="P5" s="187"/>
      <c r="Q5" s="187"/>
      <c r="R5" s="20"/>
      <c r="S5" s="21"/>
      <c r="T5" s="21"/>
      <c r="U5" s="21"/>
      <c r="V5" s="22"/>
      <c r="W5" s="17"/>
      <c r="X5" s="213"/>
      <c r="Y5" s="213"/>
      <c r="Z5" s="17"/>
      <c r="AA5" s="10"/>
    </row>
    <row r="6" spans="2:27" s="8" customFormat="1" ht="17.25" customHeight="1">
      <c r="B6" s="166"/>
      <c r="C6" s="167"/>
      <c r="D6" s="204"/>
      <c r="E6" s="205"/>
      <c r="F6" s="205"/>
      <c r="G6" s="205"/>
      <c r="H6" s="205"/>
      <c r="I6" s="23"/>
      <c r="J6" s="24"/>
      <c r="K6" s="7"/>
      <c r="L6" s="7"/>
      <c r="N6" s="187"/>
      <c r="O6" s="187"/>
      <c r="P6" s="187"/>
      <c r="Q6" s="187"/>
      <c r="R6" s="25"/>
      <c r="S6" s="26"/>
      <c r="T6" s="26"/>
      <c r="U6" s="26"/>
      <c r="V6" s="27"/>
      <c r="W6" s="17"/>
      <c r="X6" s="213"/>
      <c r="Y6" s="213"/>
      <c r="Z6" s="17"/>
      <c r="AA6" s="10"/>
    </row>
    <row r="7" spans="5:27" s="8" customFormat="1" ht="8.25" customHeight="1">
      <c r="E7" s="7"/>
      <c r="F7" s="7"/>
      <c r="G7" s="7"/>
      <c r="H7" s="7"/>
      <c r="I7" s="7"/>
      <c r="J7" s="7"/>
      <c r="K7" s="7"/>
      <c r="L7" s="7"/>
      <c r="S7" s="9"/>
      <c r="T7" s="17"/>
      <c r="U7" s="17"/>
      <c r="V7" s="17"/>
      <c r="W7" s="17"/>
      <c r="X7" s="17"/>
      <c r="Y7" s="17"/>
      <c r="Z7" s="17"/>
      <c r="AA7" s="10"/>
    </row>
    <row r="8" spans="1:26" s="8" customFormat="1" ht="18" customHeight="1">
      <c r="A8" s="28" t="s">
        <v>50</v>
      </c>
      <c r="C8" s="29"/>
      <c r="D8" s="30"/>
      <c r="E8" s="30"/>
      <c r="F8" s="30"/>
      <c r="G8" s="30"/>
      <c r="H8" s="30"/>
      <c r="I8" s="31"/>
      <c r="J8" s="31"/>
      <c r="K8" s="31"/>
      <c r="L8" s="32"/>
      <c r="N8" s="33"/>
      <c r="O8" s="33"/>
      <c r="P8" s="33"/>
      <c r="Q8" s="33"/>
      <c r="R8" s="33"/>
      <c r="Y8" s="34"/>
      <c r="Z8" s="33"/>
    </row>
    <row r="9" spans="2:26" s="8" customFormat="1" ht="13.5">
      <c r="B9" s="35" t="s">
        <v>38</v>
      </c>
      <c r="C9" s="33"/>
      <c r="D9" s="33"/>
      <c r="E9" s="33"/>
      <c r="F9" s="33"/>
      <c r="G9" s="33"/>
      <c r="H9" s="33"/>
      <c r="I9" s="33"/>
      <c r="J9" s="33"/>
      <c r="K9" s="33"/>
      <c r="L9" s="33"/>
      <c r="Z9" s="33"/>
    </row>
    <row r="10" spans="2:13" s="8" customFormat="1" ht="13.5">
      <c r="B10" s="120" t="s">
        <v>51</v>
      </c>
      <c r="C10" s="120"/>
      <c r="D10" s="206" t="s">
        <v>45</v>
      </c>
      <c r="E10" s="207"/>
      <c r="F10" s="207"/>
      <c r="G10" s="208"/>
      <c r="H10" s="120" t="s">
        <v>43</v>
      </c>
      <c r="I10" s="120"/>
      <c r="J10" s="120" t="s">
        <v>18</v>
      </c>
      <c r="K10" s="120"/>
      <c r="L10" s="120"/>
      <c r="M10" s="34"/>
    </row>
    <row r="11" spans="2:23" s="8" customFormat="1" ht="20.25" customHeight="1">
      <c r="B11" s="191"/>
      <c r="C11" s="192"/>
      <c r="D11" s="132"/>
      <c r="E11" s="133"/>
      <c r="F11" s="36" t="s">
        <v>39</v>
      </c>
      <c r="G11" s="37"/>
      <c r="H11" s="121" t="s">
        <v>80</v>
      </c>
      <c r="I11" s="122"/>
      <c r="J11" s="125"/>
      <c r="K11" s="126"/>
      <c r="L11" s="127"/>
      <c r="M11" s="34"/>
      <c r="W11" s="38"/>
    </row>
    <row r="12" spans="2:23" s="8" customFormat="1" ht="20.25" customHeight="1">
      <c r="B12" s="193"/>
      <c r="C12" s="194"/>
      <c r="D12" s="132"/>
      <c r="E12" s="133"/>
      <c r="F12" s="36" t="s">
        <v>40</v>
      </c>
      <c r="G12" s="37"/>
      <c r="H12" s="123"/>
      <c r="I12" s="124"/>
      <c r="J12" s="128"/>
      <c r="K12" s="129"/>
      <c r="L12" s="130"/>
      <c r="M12" s="34"/>
      <c r="W12" s="38"/>
    </row>
    <row r="13" spans="2:23" s="8" customFormat="1" ht="20.25" customHeight="1">
      <c r="B13" s="191"/>
      <c r="C13" s="192"/>
      <c r="D13" s="132"/>
      <c r="E13" s="133"/>
      <c r="F13" s="36" t="s">
        <v>41</v>
      </c>
      <c r="G13" s="37"/>
      <c r="H13" s="121" t="s">
        <v>80</v>
      </c>
      <c r="I13" s="122"/>
      <c r="J13" s="125"/>
      <c r="K13" s="126"/>
      <c r="L13" s="127"/>
      <c r="M13" s="34"/>
      <c r="W13" s="38"/>
    </row>
    <row r="14" spans="2:23" s="8" customFormat="1" ht="20.25" customHeight="1">
      <c r="B14" s="193"/>
      <c r="C14" s="194"/>
      <c r="D14" s="132"/>
      <c r="E14" s="133"/>
      <c r="F14" s="36" t="s">
        <v>42</v>
      </c>
      <c r="G14" s="37"/>
      <c r="H14" s="123"/>
      <c r="I14" s="124"/>
      <c r="J14" s="128"/>
      <c r="K14" s="129"/>
      <c r="L14" s="130"/>
      <c r="M14" s="39"/>
      <c r="W14" s="38"/>
    </row>
    <row r="15" spans="2:23" s="8" customFormat="1" ht="18" customHeight="1">
      <c r="B15" s="40"/>
      <c r="C15" s="40"/>
      <c r="D15" s="40"/>
      <c r="E15" s="40"/>
      <c r="F15" s="40"/>
      <c r="G15" s="40"/>
      <c r="H15" s="41" t="s">
        <v>19</v>
      </c>
      <c r="I15" s="42"/>
      <c r="J15" s="42"/>
      <c r="K15" s="42"/>
      <c r="L15" s="42"/>
      <c r="M15" s="43"/>
      <c r="W15" s="38"/>
    </row>
    <row r="16" spans="1:37" s="10" customFormat="1" ht="15.75">
      <c r="A16" s="28" t="s">
        <v>36</v>
      </c>
      <c r="D16" s="44"/>
      <c r="E16" s="10" t="s">
        <v>81</v>
      </c>
      <c r="G16" s="45"/>
      <c r="H16" s="116"/>
      <c r="J16" s="117"/>
      <c r="K16" s="118"/>
      <c r="L16" s="131" t="s">
        <v>82</v>
      </c>
      <c r="M16" s="131"/>
      <c r="N16" s="131"/>
      <c r="O16" s="131"/>
      <c r="P16" s="119"/>
      <c r="Q16" s="119"/>
      <c r="R16" s="46" t="s">
        <v>77</v>
      </c>
      <c r="AH16" s="47"/>
      <c r="AI16" s="47"/>
      <c r="AJ16" s="47"/>
      <c r="AK16" s="47"/>
    </row>
    <row r="17" spans="2:25" s="8" customFormat="1" ht="13.5" customHeight="1">
      <c r="B17" s="48" t="s">
        <v>15</v>
      </c>
      <c r="E17" s="7"/>
      <c r="F17" s="45"/>
      <c r="G17" s="45"/>
      <c r="H17" s="45"/>
      <c r="I17" s="10"/>
      <c r="J17" s="10"/>
      <c r="K17" s="10"/>
      <c r="L17" s="10"/>
      <c r="M17" s="10"/>
      <c r="N17" s="10"/>
      <c r="O17" s="8" t="s">
        <v>78</v>
      </c>
      <c r="S17" s="10"/>
      <c r="T17" s="10"/>
      <c r="U17" s="10"/>
      <c r="V17" s="10"/>
      <c r="W17" s="10"/>
      <c r="X17" s="10"/>
      <c r="Y17" s="10"/>
    </row>
    <row r="18" spans="2:25" s="8" customFormat="1" ht="14.25">
      <c r="B18" s="125" t="s">
        <v>8</v>
      </c>
      <c r="C18" s="127"/>
      <c r="D18" s="206" t="s">
        <v>48</v>
      </c>
      <c r="E18" s="207"/>
      <c r="F18" s="207"/>
      <c r="G18" s="208"/>
      <c r="H18" s="120" t="s">
        <v>12</v>
      </c>
      <c r="I18" s="120"/>
      <c r="J18" s="120"/>
      <c r="K18" s="120"/>
      <c r="L18" s="120"/>
      <c r="M18" s="34"/>
      <c r="W18" s="10"/>
      <c r="X18" s="46"/>
      <c r="Y18" s="10"/>
    </row>
    <row r="19" spans="2:25" s="8" customFormat="1" ht="24" customHeight="1">
      <c r="B19" s="120" t="s">
        <v>9</v>
      </c>
      <c r="C19" s="120"/>
      <c r="D19" s="198"/>
      <c r="E19" s="199"/>
      <c r="F19" s="199"/>
      <c r="G19" s="200"/>
      <c r="H19" s="120"/>
      <c r="I19" s="120"/>
      <c r="J19" s="120"/>
      <c r="K19" s="120"/>
      <c r="L19" s="120"/>
      <c r="M19" s="34"/>
      <c r="W19" s="10"/>
      <c r="X19" s="49"/>
      <c r="Y19" s="10"/>
    </row>
    <row r="20" spans="2:38" s="8" customFormat="1" ht="24" customHeight="1">
      <c r="B20" s="120" t="s">
        <v>10</v>
      </c>
      <c r="C20" s="120"/>
      <c r="D20" s="198"/>
      <c r="E20" s="199"/>
      <c r="F20" s="199"/>
      <c r="G20" s="200"/>
      <c r="H20" s="120"/>
      <c r="I20" s="120"/>
      <c r="J20" s="120"/>
      <c r="K20" s="120"/>
      <c r="L20" s="120"/>
      <c r="AL20" s="34"/>
    </row>
    <row r="21" spans="2:38" s="8" customFormat="1" ht="24" customHeight="1">
      <c r="B21" s="120" t="s">
        <v>13</v>
      </c>
      <c r="C21" s="120"/>
      <c r="D21" s="198"/>
      <c r="E21" s="199"/>
      <c r="F21" s="199"/>
      <c r="G21" s="200"/>
      <c r="H21" s="120"/>
      <c r="I21" s="120"/>
      <c r="J21" s="120"/>
      <c r="K21" s="120"/>
      <c r="L21" s="120"/>
      <c r="Z21" s="33"/>
      <c r="AE21" s="33"/>
      <c r="AF21" s="33"/>
      <c r="AG21" s="34"/>
      <c r="AH21" s="34"/>
      <c r="AI21" s="34"/>
      <c r="AJ21" s="34"/>
      <c r="AK21" s="34"/>
      <c r="AL21" s="34"/>
    </row>
    <row r="22" spans="4:38" s="8" customFormat="1" ht="12.75">
      <c r="D22" s="181"/>
      <c r="E22" s="181"/>
      <c r="F22" s="181"/>
      <c r="G22" s="181"/>
      <c r="H22" s="181"/>
      <c r="I22" s="181"/>
      <c r="J22" s="181"/>
      <c r="K22" s="181"/>
      <c r="AE22" s="33"/>
      <c r="AF22" s="33"/>
      <c r="AG22" s="34"/>
      <c r="AH22" s="34"/>
      <c r="AI22" s="34"/>
      <c r="AJ22" s="34"/>
      <c r="AK22" s="34"/>
      <c r="AL22" s="34"/>
    </row>
    <row r="23" spans="2:26" s="8" customFormat="1" ht="15" customHeight="1">
      <c r="B23" s="50" t="s">
        <v>35</v>
      </c>
      <c r="C23" s="51"/>
      <c r="D23" s="182"/>
      <c r="E23" s="182"/>
      <c r="F23" s="182"/>
      <c r="G23" s="182"/>
      <c r="H23" s="182"/>
      <c r="I23" s="182"/>
      <c r="J23" s="182"/>
      <c r="K23" s="182"/>
      <c r="L23" s="51"/>
      <c r="N23" s="48" t="s">
        <v>22</v>
      </c>
      <c r="Z23" s="33"/>
    </row>
    <row r="24" spans="1:26" s="8" customFormat="1" ht="8.25" customHeight="1">
      <c r="A24" s="51"/>
      <c r="B24" s="54"/>
      <c r="C24" s="53"/>
      <c r="D24" s="52"/>
      <c r="E24" s="52"/>
      <c r="F24" s="52"/>
      <c r="G24" s="52"/>
      <c r="H24" s="52"/>
      <c r="I24" s="52"/>
      <c r="J24" s="52"/>
      <c r="K24" s="52"/>
      <c r="L24" s="10"/>
      <c r="N24" s="56"/>
      <c r="O24" s="55"/>
      <c r="P24" s="47"/>
      <c r="Q24" s="47"/>
      <c r="R24" s="46"/>
      <c r="S24" s="46"/>
      <c r="T24" s="46"/>
      <c r="U24" s="46"/>
      <c r="V24" s="46"/>
      <c r="W24" s="46"/>
      <c r="X24" s="46"/>
      <c r="Y24" s="46"/>
      <c r="Z24" s="46"/>
    </row>
    <row r="25" spans="1:25" s="58" customFormat="1" ht="15" customHeight="1">
      <c r="A25" s="57" t="s">
        <v>32</v>
      </c>
      <c r="B25" s="57" t="s">
        <v>44</v>
      </c>
      <c r="C25" s="57"/>
      <c r="D25" s="57"/>
      <c r="E25" s="57"/>
      <c r="F25" s="57"/>
      <c r="G25" s="57"/>
      <c r="H25" s="57"/>
      <c r="I25" s="57"/>
      <c r="J25" s="57"/>
      <c r="K25" s="57"/>
      <c r="N25" s="58" t="s">
        <v>31</v>
      </c>
      <c r="X25" s="59"/>
      <c r="Y25" s="59"/>
    </row>
    <row r="26" spans="1:28" s="63" customFormat="1" ht="15" customHeight="1">
      <c r="A26" s="60"/>
      <c r="B26" s="162" t="s">
        <v>33</v>
      </c>
      <c r="C26" s="163"/>
      <c r="D26" s="168" t="s">
        <v>0</v>
      </c>
      <c r="E26" s="162" t="s">
        <v>49</v>
      </c>
      <c r="F26" s="195"/>
      <c r="G26" s="163"/>
      <c r="H26" s="188" t="s">
        <v>34</v>
      </c>
      <c r="I26" s="183" t="s">
        <v>3</v>
      </c>
      <c r="J26" s="168" t="s">
        <v>20</v>
      </c>
      <c r="K26" s="162" t="s">
        <v>1</v>
      </c>
      <c r="L26" s="163"/>
      <c r="M26" s="5"/>
      <c r="N26" s="162" t="s">
        <v>21</v>
      </c>
      <c r="O26" s="195"/>
      <c r="P26" s="195"/>
      <c r="Q26" s="195"/>
      <c r="R26" s="163"/>
      <c r="S26" s="162" t="s">
        <v>49</v>
      </c>
      <c r="T26" s="163"/>
      <c r="U26" s="162" t="s">
        <v>5</v>
      </c>
      <c r="V26" s="163"/>
      <c r="W26" s="168" t="s">
        <v>4</v>
      </c>
      <c r="X26" s="171" t="s">
        <v>1</v>
      </c>
      <c r="Y26" s="172"/>
      <c r="Z26" s="173"/>
      <c r="AA26" s="61"/>
      <c r="AB26" s="62"/>
    </row>
    <row r="27" spans="1:28" s="63" customFormat="1" ht="31.5" customHeight="1">
      <c r="A27" s="60"/>
      <c r="B27" s="164"/>
      <c r="C27" s="165"/>
      <c r="D27" s="169"/>
      <c r="E27" s="164"/>
      <c r="F27" s="196"/>
      <c r="G27" s="165"/>
      <c r="H27" s="189"/>
      <c r="I27" s="184"/>
      <c r="J27" s="169"/>
      <c r="K27" s="164"/>
      <c r="L27" s="165"/>
      <c r="M27" s="5"/>
      <c r="N27" s="164"/>
      <c r="O27" s="196"/>
      <c r="P27" s="196"/>
      <c r="Q27" s="196"/>
      <c r="R27" s="165"/>
      <c r="S27" s="164"/>
      <c r="T27" s="165"/>
      <c r="U27" s="164"/>
      <c r="V27" s="165"/>
      <c r="W27" s="169"/>
      <c r="X27" s="174"/>
      <c r="Y27" s="175"/>
      <c r="Z27" s="176"/>
      <c r="AA27" s="21"/>
      <c r="AB27" s="64"/>
    </row>
    <row r="28" spans="1:28" s="63" customFormat="1" ht="33" customHeight="1">
      <c r="A28" s="60"/>
      <c r="B28" s="166"/>
      <c r="C28" s="167"/>
      <c r="D28" s="170"/>
      <c r="E28" s="166"/>
      <c r="F28" s="197"/>
      <c r="G28" s="167"/>
      <c r="H28" s="190"/>
      <c r="I28" s="185"/>
      <c r="J28" s="170"/>
      <c r="K28" s="166"/>
      <c r="L28" s="167"/>
      <c r="M28" s="5"/>
      <c r="N28" s="166"/>
      <c r="O28" s="197"/>
      <c r="P28" s="197"/>
      <c r="Q28" s="197"/>
      <c r="R28" s="167"/>
      <c r="S28" s="166"/>
      <c r="T28" s="167"/>
      <c r="U28" s="166"/>
      <c r="V28" s="167"/>
      <c r="W28" s="170"/>
      <c r="X28" s="157"/>
      <c r="Y28" s="177"/>
      <c r="Z28" s="158"/>
      <c r="AA28" s="21"/>
      <c r="AB28" s="64"/>
    </row>
    <row r="29" spans="1:28" s="63" customFormat="1" ht="33" customHeight="1">
      <c r="A29" s="60"/>
      <c r="B29" s="139"/>
      <c r="C29" s="141"/>
      <c r="D29" s="65"/>
      <c r="E29" s="142"/>
      <c r="F29" s="186"/>
      <c r="G29" s="143"/>
      <c r="H29" s="66"/>
      <c r="I29" s="67"/>
      <c r="J29" s="159"/>
      <c r="K29" s="139"/>
      <c r="L29" s="141"/>
      <c r="M29" s="5" t="s">
        <v>2</v>
      </c>
      <c r="N29" s="139"/>
      <c r="O29" s="140"/>
      <c r="P29" s="140"/>
      <c r="Q29" s="140"/>
      <c r="R29" s="141"/>
      <c r="S29" s="142"/>
      <c r="T29" s="143"/>
      <c r="U29" s="144"/>
      <c r="V29" s="145"/>
      <c r="W29" s="178"/>
      <c r="X29" s="139"/>
      <c r="Y29" s="140"/>
      <c r="Z29" s="141"/>
      <c r="AA29" s="21"/>
      <c r="AB29" s="64"/>
    </row>
    <row r="30" spans="1:28" s="63" customFormat="1" ht="33" customHeight="1">
      <c r="A30" s="60"/>
      <c r="B30" s="139"/>
      <c r="C30" s="141"/>
      <c r="D30" s="65"/>
      <c r="E30" s="142"/>
      <c r="F30" s="186"/>
      <c r="G30" s="143"/>
      <c r="H30" s="66"/>
      <c r="I30" s="67"/>
      <c r="J30" s="160"/>
      <c r="K30" s="139"/>
      <c r="L30" s="141"/>
      <c r="M30" s="5"/>
      <c r="N30" s="139"/>
      <c r="O30" s="140"/>
      <c r="P30" s="140"/>
      <c r="Q30" s="140"/>
      <c r="R30" s="141"/>
      <c r="S30" s="142"/>
      <c r="T30" s="143"/>
      <c r="U30" s="144"/>
      <c r="V30" s="145"/>
      <c r="W30" s="179"/>
      <c r="X30" s="139"/>
      <c r="Y30" s="140"/>
      <c r="Z30" s="141"/>
      <c r="AA30" s="21"/>
      <c r="AB30" s="64"/>
    </row>
    <row r="31" spans="1:28" s="63" customFormat="1" ht="33" customHeight="1">
      <c r="A31" s="60"/>
      <c r="B31" s="139"/>
      <c r="C31" s="141"/>
      <c r="D31" s="65"/>
      <c r="E31" s="142"/>
      <c r="F31" s="186"/>
      <c r="G31" s="143"/>
      <c r="H31" s="66"/>
      <c r="I31" s="67"/>
      <c r="J31" s="160"/>
      <c r="K31" s="139"/>
      <c r="L31" s="141"/>
      <c r="M31" s="5"/>
      <c r="N31" s="139"/>
      <c r="O31" s="140"/>
      <c r="P31" s="140"/>
      <c r="Q31" s="140"/>
      <c r="R31" s="141"/>
      <c r="S31" s="142"/>
      <c r="T31" s="143"/>
      <c r="U31" s="144"/>
      <c r="V31" s="145"/>
      <c r="W31" s="179"/>
      <c r="X31" s="139"/>
      <c r="Y31" s="140"/>
      <c r="Z31" s="141"/>
      <c r="AA31" s="21"/>
      <c r="AB31" s="64"/>
    </row>
    <row r="32" spans="1:28" s="63" customFormat="1" ht="33" customHeight="1">
      <c r="A32" s="60"/>
      <c r="B32" s="139"/>
      <c r="C32" s="141"/>
      <c r="D32" s="65"/>
      <c r="E32" s="142"/>
      <c r="F32" s="186"/>
      <c r="G32" s="143"/>
      <c r="H32" s="68"/>
      <c r="I32" s="67"/>
      <c r="J32" s="160"/>
      <c r="K32" s="139"/>
      <c r="L32" s="141"/>
      <c r="M32" s="5"/>
      <c r="N32" s="139"/>
      <c r="O32" s="140"/>
      <c r="P32" s="140"/>
      <c r="Q32" s="140"/>
      <c r="R32" s="141"/>
      <c r="S32" s="142"/>
      <c r="T32" s="143"/>
      <c r="U32" s="144"/>
      <c r="V32" s="145"/>
      <c r="W32" s="179"/>
      <c r="X32" s="139"/>
      <c r="Y32" s="140"/>
      <c r="Z32" s="141"/>
      <c r="AA32" s="21"/>
      <c r="AB32" s="64"/>
    </row>
    <row r="33" spans="1:28" s="63" customFormat="1" ht="33" customHeight="1">
      <c r="A33" s="60"/>
      <c r="B33" s="139"/>
      <c r="C33" s="141"/>
      <c r="D33" s="65"/>
      <c r="E33" s="142"/>
      <c r="F33" s="186"/>
      <c r="G33" s="143"/>
      <c r="H33" s="68"/>
      <c r="I33" s="67"/>
      <c r="J33" s="160"/>
      <c r="K33" s="139"/>
      <c r="L33" s="141"/>
      <c r="M33" s="5"/>
      <c r="N33" s="139"/>
      <c r="O33" s="140"/>
      <c r="P33" s="140"/>
      <c r="Q33" s="140"/>
      <c r="R33" s="141"/>
      <c r="S33" s="142"/>
      <c r="T33" s="143"/>
      <c r="U33" s="144"/>
      <c r="V33" s="145"/>
      <c r="W33" s="179"/>
      <c r="X33" s="139"/>
      <c r="Y33" s="140"/>
      <c r="Z33" s="141"/>
      <c r="AA33" s="21"/>
      <c r="AB33" s="64"/>
    </row>
    <row r="34" spans="1:28" s="63" customFormat="1" ht="33" customHeight="1">
      <c r="A34" s="60"/>
      <c r="B34" s="139"/>
      <c r="C34" s="141"/>
      <c r="D34" s="65"/>
      <c r="E34" s="142"/>
      <c r="F34" s="186"/>
      <c r="G34" s="143"/>
      <c r="H34" s="68"/>
      <c r="I34" s="67"/>
      <c r="J34" s="160"/>
      <c r="K34" s="139"/>
      <c r="L34" s="141"/>
      <c r="M34" s="5"/>
      <c r="N34" s="139"/>
      <c r="O34" s="140"/>
      <c r="P34" s="140"/>
      <c r="Q34" s="140"/>
      <c r="R34" s="141"/>
      <c r="S34" s="142"/>
      <c r="T34" s="143"/>
      <c r="U34" s="144"/>
      <c r="V34" s="145"/>
      <c r="W34" s="179"/>
      <c r="X34" s="139"/>
      <c r="Y34" s="140"/>
      <c r="Z34" s="141"/>
      <c r="AA34" s="21"/>
      <c r="AB34" s="64"/>
    </row>
    <row r="35" spans="1:28" s="63" customFormat="1" ht="33" customHeight="1">
      <c r="A35" s="60"/>
      <c r="B35" s="139"/>
      <c r="C35" s="141"/>
      <c r="D35" s="65"/>
      <c r="E35" s="142"/>
      <c r="F35" s="186"/>
      <c r="G35" s="143"/>
      <c r="H35" s="68"/>
      <c r="I35" s="67"/>
      <c r="J35" s="160"/>
      <c r="K35" s="139"/>
      <c r="L35" s="141"/>
      <c r="M35" s="5"/>
      <c r="N35" s="139"/>
      <c r="O35" s="140"/>
      <c r="P35" s="140"/>
      <c r="Q35" s="140"/>
      <c r="R35" s="141"/>
      <c r="S35" s="142"/>
      <c r="T35" s="143"/>
      <c r="U35" s="144"/>
      <c r="V35" s="145"/>
      <c r="W35" s="179"/>
      <c r="X35" s="139"/>
      <c r="Y35" s="140"/>
      <c r="Z35" s="141"/>
      <c r="AA35" s="21"/>
      <c r="AB35" s="64"/>
    </row>
    <row r="36" spans="1:28" s="63" customFormat="1" ht="33" customHeight="1">
      <c r="A36" s="60"/>
      <c r="B36" s="139"/>
      <c r="C36" s="141"/>
      <c r="D36" s="65"/>
      <c r="E36" s="142"/>
      <c r="F36" s="186"/>
      <c r="G36" s="143"/>
      <c r="H36" s="68"/>
      <c r="I36" s="67"/>
      <c r="J36" s="160"/>
      <c r="K36" s="139"/>
      <c r="L36" s="141"/>
      <c r="M36" s="5"/>
      <c r="N36" s="139"/>
      <c r="O36" s="140"/>
      <c r="P36" s="140"/>
      <c r="Q36" s="140"/>
      <c r="R36" s="141"/>
      <c r="S36" s="142"/>
      <c r="T36" s="143"/>
      <c r="U36" s="144"/>
      <c r="V36" s="145"/>
      <c r="W36" s="179"/>
      <c r="X36" s="139"/>
      <c r="Y36" s="140"/>
      <c r="Z36" s="141"/>
      <c r="AA36" s="21"/>
      <c r="AB36" s="64"/>
    </row>
    <row r="37" spans="1:28" s="63" customFormat="1" ht="33" customHeight="1" thickBot="1">
      <c r="A37" s="60"/>
      <c r="B37" s="136"/>
      <c r="C37" s="138"/>
      <c r="D37" s="65"/>
      <c r="E37" s="146"/>
      <c r="F37" s="201"/>
      <c r="G37" s="147"/>
      <c r="H37" s="68"/>
      <c r="I37" s="67"/>
      <c r="J37" s="161"/>
      <c r="K37" s="136"/>
      <c r="L37" s="138"/>
      <c r="M37" s="5"/>
      <c r="N37" s="136"/>
      <c r="O37" s="137"/>
      <c r="P37" s="137"/>
      <c r="Q37" s="137"/>
      <c r="R37" s="138"/>
      <c r="S37" s="146"/>
      <c r="T37" s="147"/>
      <c r="U37" s="134"/>
      <c r="V37" s="135"/>
      <c r="W37" s="180"/>
      <c r="X37" s="136"/>
      <c r="Y37" s="137"/>
      <c r="Z37" s="138"/>
      <c r="AA37" s="21"/>
      <c r="AB37" s="64"/>
    </row>
    <row r="38" spans="1:28" s="63" customFormat="1" ht="24" customHeight="1" thickTop="1">
      <c r="A38" s="60"/>
      <c r="B38" s="148" t="s">
        <v>16</v>
      </c>
      <c r="C38" s="149"/>
      <c r="D38" s="149"/>
      <c r="E38" s="149"/>
      <c r="F38" s="149"/>
      <c r="G38" s="149"/>
      <c r="H38" s="150"/>
      <c r="I38" s="70">
        <f>IF(B29="","",SUM(I29:I37))</f>
      </c>
      <c r="J38" s="71"/>
      <c r="K38" s="157"/>
      <c r="L38" s="158"/>
      <c r="M38" s="5"/>
      <c r="N38" s="148" t="s">
        <v>6</v>
      </c>
      <c r="O38" s="149"/>
      <c r="P38" s="149"/>
      <c r="Q38" s="149"/>
      <c r="R38" s="149"/>
      <c r="S38" s="149"/>
      <c r="T38" s="151"/>
      <c r="U38" s="152">
        <f>IF(N29="","",SUM(U29:V37))</f>
      </c>
      <c r="V38" s="153"/>
      <c r="W38" s="69"/>
      <c r="X38" s="154"/>
      <c r="Y38" s="155"/>
      <c r="Z38" s="156"/>
      <c r="AA38" s="21"/>
      <c r="AB38" s="64"/>
    </row>
    <row r="39" spans="1:27" s="63" customFormat="1" ht="13.5" customHeight="1">
      <c r="A39" s="5"/>
      <c r="B39" s="72" t="s">
        <v>28</v>
      </c>
      <c r="C39" s="72"/>
      <c r="D39" s="60"/>
      <c r="E39" s="60"/>
      <c r="F39" s="60"/>
      <c r="G39" s="60"/>
      <c r="H39" s="60"/>
      <c r="I39" s="210">
        <f>IF(OR(I38="",I38&lt;=J38),"","↑窒素成分量が5割低減の水準を超えているので、支援対象になりません")</f>
      </c>
      <c r="J39" s="210"/>
      <c r="K39" s="210"/>
      <c r="L39" s="210"/>
      <c r="M39" s="60"/>
      <c r="N39" s="73" t="s">
        <v>7</v>
      </c>
      <c r="O39" s="74"/>
      <c r="P39" s="74"/>
      <c r="Q39" s="74"/>
      <c r="R39" s="74"/>
      <c r="U39" s="75"/>
      <c r="V39" s="210">
        <f>IF(OR(U38="",U38&lt;=W38),"","↑成分回数が5割低減の水準を超えているので、支援対象になりません")</f>
      </c>
      <c r="W39" s="210"/>
      <c r="X39" s="210"/>
      <c r="Y39" s="210"/>
      <c r="Z39" s="210"/>
      <c r="AA39" s="5"/>
    </row>
    <row r="40" spans="1:27" s="63" customFormat="1" ht="18" customHeight="1">
      <c r="A40" s="5"/>
      <c r="B40" s="72" t="s">
        <v>17</v>
      </c>
      <c r="C40" s="72"/>
      <c r="D40" s="60"/>
      <c r="E40" s="60"/>
      <c r="F40" s="60"/>
      <c r="G40" s="60"/>
      <c r="H40" s="60"/>
      <c r="I40" s="212"/>
      <c r="J40" s="212"/>
      <c r="K40" s="212"/>
      <c r="L40" s="212"/>
      <c r="M40" s="5"/>
      <c r="N40" s="76" t="s">
        <v>27</v>
      </c>
      <c r="O40" s="77"/>
      <c r="P40" s="77"/>
      <c r="Q40" s="77"/>
      <c r="R40" s="77"/>
      <c r="S40" s="77"/>
      <c r="T40" s="77"/>
      <c r="U40" s="77"/>
      <c r="V40" s="211"/>
      <c r="W40" s="211"/>
      <c r="X40" s="211"/>
      <c r="Y40" s="211"/>
      <c r="Z40" s="211"/>
      <c r="AA40" s="5"/>
    </row>
    <row r="41" spans="2:19" s="8" customFormat="1" ht="9.75" customHeight="1">
      <c r="B41" s="54"/>
      <c r="C41" s="54"/>
      <c r="D41" s="51"/>
      <c r="E41" s="51"/>
      <c r="F41" s="51"/>
      <c r="G41" s="51"/>
      <c r="H41" s="51"/>
      <c r="I41" s="51"/>
      <c r="J41" s="51"/>
      <c r="K41" s="51"/>
      <c r="L41" s="51"/>
      <c r="S41" s="7"/>
    </row>
    <row r="42" spans="1:18" s="79" customFormat="1" ht="18.75" customHeight="1">
      <c r="A42" s="78" t="s">
        <v>46</v>
      </c>
      <c r="E42" s="80"/>
      <c r="F42" s="80"/>
      <c r="G42" s="80"/>
      <c r="H42" s="80"/>
      <c r="R42" s="80"/>
    </row>
    <row r="43" spans="1:18" s="10" customFormat="1" ht="18.75" customHeight="1">
      <c r="A43" s="46"/>
      <c r="B43" s="44" t="s">
        <v>30</v>
      </c>
      <c r="C43" s="81" t="s">
        <v>53</v>
      </c>
      <c r="D43" s="45"/>
      <c r="E43" s="44"/>
      <c r="H43" s="44" t="s">
        <v>23</v>
      </c>
      <c r="I43" s="10" t="s">
        <v>29</v>
      </c>
      <c r="J43" s="44"/>
      <c r="R43" s="44"/>
    </row>
    <row r="44" spans="2:11" s="10" customFormat="1" ht="19.5" customHeight="1">
      <c r="B44" s="81" t="s">
        <v>47</v>
      </c>
      <c r="C44" s="47"/>
      <c r="D44" s="47"/>
      <c r="E44" s="46"/>
      <c r="F44" s="46"/>
      <c r="G44" s="46"/>
      <c r="K44" s="45"/>
    </row>
    <row r="45" spans="1:8" ht="12.75">
      <c r="A45" s="4"/>
      <c r="F45" s="2"/>
      <c r="G45" s="2"/>
      <c r="H45" s="2"/>
    </row>
    <row r="46" spans="3:12" ht="12.75">
      <c r="C46" s="1"/>
      <c r="D46" s="1"/>
      <c r="E46" s="4"/>
      <c r="F46" s="4"/>
      <c r="G46" s="4"/>
      <c r="H46" s="2"/>
      <c r="L46" s="3"/>
    </row>
  </sheetData>
  <sheetProtection/>
  <mergeCells count="123">
    <mergeCell ref="P3:Q3"/>
    <mergeCell ref="B19:C19"/>
    <mergeCell ref="D12:E12"/>
    <mergeCell ref="D13:E13"/>
    <mergeCell ref="B3:C3"/>
    <mergeCell ref="J10:L10"/>
    <mergeCell ref="N3:O3"/>
    <mergeCell ref="D18:G18"/>
    <mergeCell ref="D19:G19"/>
    <mergeCell ref="D11:E11"/>
    <mergeCell ref="X3:Y3"/>
    <mergeCell ref="V39:Z40"/>
    <mergeCell ref="I39:L40"/>
    <mergeCell ref="X4:Y6"/>
    <mergeCell ref="K26:L28"/>
    <mergeCell ref="N4:O6"/>
    <mergeCell ref="R3:V3"/>
    <mergeCell ref="D3:J3"/>
    <mergeCell ref="H10:I10"/>
    <mergeCell ref="H20:L20"/>
    <mergeCell ref="B36:C36"/>
    <mergeCell ref="D5:H6"/>
    <mergeCell ref="B10:C10"/>
    <mergeCell ref="U35:V35"/>
    <mergeCell ref="N26:R28"/>
    <mergeCell ref="D10:G10"/>
    <mergeCell ref="B21:C21"/>
    <mergeCell ref="D21:G21"/>
    <mergeCell ref="H21:L21"/>
    <mergeCell ref="B18:C18"/>
    <mergeCell ref="E37:G37"/>
    <mergeCell ref="E34:G34"/>
    <mergeCell ref="K34:L34"/>
    <mergeCell ref="K35:L35"/>
    <mergeCell ref="K32:L32"/>
    <mergeCell ref="E35:G35"/>
    <mergeCell ref="E36:G36"/>
    <mergeCell ref="E33:G33"/>
    <mergeCell ref="B20:C20"/>
    <mergeCell ref="P4:Q6"/>
    <mergeCell ref="H26:H28"/>
    <mergeCell ref="B11:C12"/>
    <mergeCell ref="B13:C14"/>
    <mergeCell ref="B4:C6"/>
    <mergeCell ref="J26:J28"/>
    <mergeCell ref="D26:D28"/>
    <mergeCell ref="E26:G28"/>
    <mergeCell ref="D20:G20"/>
    <mergeCell ref="B35:C35"/>
    <mergeCell ref="B34:C34"/>
    <mergeCell ref="B33:C33"/>
    <mergeCell ref="B32:C32"/>
    <mergeCell ref="E32:G32"/>
    <mergeCell ref="B29:C29"/>
    <mergeCell ref="E30:G30"/>
    <mergeCell ref="B30:C30"/>
    <mergeCell ref="B31:C31"/>
    <mergeCell ref="E31:G31"/>
    <mergeCell ref="S26:T28"/>
    <mergeCell ref="B26:C28"/>
    <mergeCell ref="D22:K23"/>
    <mergeCell ref="K33:L33"/>
    <mergeCell ref="I26:I28"/>
    <mergeCell ref="E29:G29"/>
    <mergeCell ref="N32:R32"/>
    <mergeCell ref="K31:L31"/>
    <mergeCell ref="N30:R30"/>
    <mergeCell ref="N29:R29"/>
    <mergeCell ref="S29:T29"/>
    <mergeCell ref="U29:V29"/>
    <mergeCell ref="W29:W37"/>
    <mergeCell ref="K30:L30"/>
    <mergeCell ref="K36:L36"/>
    <mergeCell ref="S30:T30"/>
    <mergeCell ref="K37:L37"/>
    <mergeCell ref="U26:V28"/>
    <mergeCell ref="X30:Z30"/>
    <mergeCell ref="X33:Z33"/>
    <mergeCell ref="W26:W28"/>
    <mergeCell ref="U30:V30"/>
    <mergeCell ref="X34:Z34"/>
    <mergeCell ref="X31:Z31"/>
    <mergeCell ref="X26:Z28"/>
    <mergeCell ref="X29:Z29"/>
    <mergeCell ref="S31:T31"/>
    <mergeCell ref="U31:V31"/>
    <mergeCell ref="U32:V32"/>
    <mergeCell ref="X32:Z32"/>
    <mergeCell ref="S32:T32"/>
    <mergeCell ref="N34:R34"/>
    <mergeCell ref="N35:R35"/>
    <mergeCell ref="S35:T35"/>
    <mergeCell ref="N33:R33"/>
    <mergeCell ref="S33:T33"/>
    <mergeCell ref="U33:V33"/>
    <mergeCell ref="S34:T34"/>
    <mergeCell ref="U34:V34"/>
    <mergeCell ref="X35:Z35"/>
    <mergeCell ref="B38:H38"/>
    <mergeCell ref="N38:T38"/>
    <mergeCell ref="U38:V38"/>
    <mergeCell ref="X38:Z38"/>
    <mergeCell ref="K38:L38"/>
    <mergeCell ref="B37:C37"/>
    <mergeCell ref="J29:J37"/>
    <mergeCell ref="K29:L29"/>
    <mergeCell ref="N31:R31"/>
    <mergeCell ref="D14:E14"/>
    <mergeCell ref="U37:V37"/>
    <mergeCell ref="X37:Z37"/>
    <mergeCell ref="N36:R36"/>
    <mergeCell ref="S36:T36"/>
    <mergeCell ref="X36:Z36"/>
    <mergeCell ref="U36:V36"/>
    <mergeCell ref="N37:R37"/>
    <mergeCell ref="S37:T37"/>
    <mergeCell ref="H19:L19"/>
    <mergeCell ref="H18:L18"/>
    <mergeCell ref="H11:I12"/>
    <mergeCell ref="H13:I14"/>
    <mergeCell ref="J11:L12"/>
    <mergeCell ref="J13:L14"/>
    <mergeCell ref="L16:O16"/>
  </mergeCells>
  <printOptions horizontalCentered="1"/>
  <pageMargins left="0.2362204724409449" right="0.2362204724409449" top="0.6692913385826772" bottom="0.15748031496062992" header="0.31496062992125984" footer="0.31496062992125984"/>
  <pageSetup blackAndWhite="1" fitToHeight="1" fitToWidth="1" horizontalDpi="600" verticalDpi="600" orientation="landscape" paperSize="8" scale="8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L46"/>
  <sheetViews>
    <sheetView tabSelected="1" view="pageBreakPreview" zoomScale="40" zoomScaleNormal="75" zoomScaleSheetLayoutView="40" workbookViewId="0" topLeftCell="A1">
      <selection activeCell="AE23" sqref="AE23"/>
    </sheetView>
  </sheetViews>
  <sheetFormatPr defaultColWidth="8.00390625" defaultRowHeight="13.5"/>
  <cols>
    <col min="1" max="1" width="4.375" style="2" customWidth="1"/>
    <col min="2" max="2" width="5.50390625" style="2" customWidth="1"/>
    <col min="3" max="3" width="24.375" style="2" customWidth="1"/>
    <col min="4" max="4" width="11.75390625" style="2" customWidth="1"/>
    <col min="5" max="5" width="16.375" style="3" customWidth="1"/>
    <col min="6" max="6" width="5.625" style="3" customWidth="1"/>
    <col min="7" max="7" width="5.375" style="3" customWidth="1"/>
    <col min="8" max="8" width="15.25390625" style="3" customWidth="1"/>
    <col min="9" max="10" width="11.75390625" style="2" customWidth="1"/>
    <col min="11" max="12" width="8.50390625" style="2" customWidth="1"/>
    <col min="13" max="13" width="3.875" style="2" customWidth="1"/>
    <col min="14" max="19" width="8.875" style="2" customWidth="1"/>
    <col min="20" max="20" width="9.375" style="2" customWidth="1"/>
    <col min="21" max="22" width="10.50390625" style="2" customWidth="1"/>
    <col min="23" max="23" width="11.75390625" style="2" customWidth="1"/>
    <col min="24" max="26" width="8.875" style="2" customWidth="1"/>
    <col min="27" max="27" width="1.00390625" style="2" customWidth="1"/>
    <col min="28" max="28" width="8.00390625" style="2" customWidth="1"/>
    <col min="29" max="29" width="1.875" style="2" customWidth="1"/>
    <col min="30" max="16384" width="8.00390625" style="2" customWidth="1"/>
  </cols>
  <sheetData>
    <row r="1" spans="1:27" s="8" customFormat="1" ht="21" customHeight="1">
      <c r="A1" s="5" t="s">
        <v>84</v>
      </c>
      <c r="B1" s="5"/>
      <c r="C1" s="5"/>
      <c r="D1" s="6" t="s">
        <v>52</v>
      </c>
      <c r="E1" s="7"/>
      <c r="F1" s="7"/>
      <c r="G1" s="7"/>
      <c r="H1" s="7"/>
      <c r="S1" s="9"/>
      <c r="T1" s="9"/>
      <c r="U1" s="9"/>
      <c r="V1" s="9"/>
      <c r="W1" s="9"/>
      <c r="X1" s="9"/>
      <c r="Y1" s="9"/>
      <c r="Z1" s="9"/>
      <c r="AA1" s="10"/>
    </row>
    <row r="2" spans="5:27" s="8" customFormat="1" ht="8.25" customHeight="1">
      <c r="E2" s="7"/>
      <c r="F2" s="7"/>
      <c r="G2" s="7"/>
      <c r="H2" s="7"/>
      <c r="S2" s="9"/>
      <c r="T2" s="9"/>
      <c r="U2" s="9"/>
      <c r="V2" s="9"/>
      <c r="W2" s="9"/>
      <c r="X2" s="9"/>
      <c r="Y2" s="9"/>
      <c r="Z2" s="9"/>
      <c r="AA2" s="10"/>
    </row>
    <row r="3" spans="2:27" s="8" customFormat="1" ht="23.25" customHeight="1">
      <c r="B3" s="120" t="s">
        <v>25</v>
      </c>
      <c r="C3" s="120"/>
      <c r="D3" s="219" t="s">
        <v>85</v>
      </c>
      <c r="E3" s="219"/>
      <c r="F3" s="219"/>
      <c r="G3" s="219"/>
      <c r="H3" s="219"/>
      <c r="I3" s="219"/>
      <c r="J3" s="219"/>
      <c r="K3" s="7"/>
      <c r="L3" s="7"/>
      <c r="N3" s="218" t="s">
        <v>37</v>
      </c>
      <c r="O3" s="218"/>
      <c r="P3" s="218" t="s">
        <v>14</v>
      </c>
      <c r="Q3" s="218"/>
      <c r="R3" s="214" t="s">
        <v>11</v>
      </c>
      <c r="S3" s="215"/>
      <c r="T3" s="215"/>
      <c r="U3" s="215"/>
      <c r="V3" s="216"/>
      <c r="W3" s="9"/>
      <c r="X3" s="132" t="s">
        <v>24</v>
      </c>
      <c r="Y3" s="209"/>
      <c r="Z3" s="9"/>
      <c r="AA3" s="10"/>
    </row>
    <row r="4" spans="2:27" s="8" customFormat="1" ht="17.25" customHeight="1">
      <c r="B4" s="162" t="s">
        <v>26</v>
      </c>
      <c r="C4" s="163"/>
      <c r="D4" s="108" t="s">
        <v>87</v>
      </c>
      <c r="E4" s="109"/>
      <c r="F4" s="109"/>
      <c r="G4" s="109"/>
      <c r="H4" s="109"/>
      <c r="I4" s="110"/>
      <c r="J4" s="111"/>
      <c r="K4" s="7"/>
      <c r="L4" s="7"/>
      <c r="N4" s="220" t="s">
        <v>74</v>
      </c>
      <c r="O4" s="220"/>
      <c r="P4" s="221" t="s">
        <v>90</v>
      </c>
      <c r="Q4" s="220"/>
      <c r="R4" s="14"/>
      <c r="S4" s="15"/>
      <c r="T4" s="15"/>
      <c r="U4" s="15"/>
      <c r="V4" s="16"/>
      <c r="W4" s="17"/>
      <c r="X4" s="222" t="s">
        <v>91</v>
      </c>
      <c r="Y4" s="223"/>
      <c r="Z4" s="17"/>
      <c r="AA4" s="10"/>
    </row>
    <row r="5" spans="2:27" s="8" customFormat="1" ht="17.25" customHeight="1">
      <c r="B5" s="164"/>
      <c r="C5" s="165"/>
      <c r="D5" s="224" t="s">
        <v>88</v>
      </c>
      <c r="E5" s="225"/>
      <c r="F5" s="225"/>
      <c r="G5" s="225"/>
      <c r="H5" s="225"/>
      <c r="I5" s="112"/>
      <c r="J5" s="113"/>
      <c r="K5" s="7"/>
      <c r="L5" s="7"/>
      <c r="N5" s="220"/>
      <c r="O5" s="220"/>
      <c r="P5" s="220"/>
      <c r="Q5" s="220"/>
      <c r="R5" s="20"/>
      <c r="S5" s="21"/>
      <c r="T5" s="21"/>
      <c r="U5" s="21"/>
      <c r="V5" s="22"/>
      <c r="W5" s="17"/>
      <c r="X5" s="223"/>
      <c r="Y5" s="223"/>
      <c r="Z5" s="17"/>
      <c r="AA5" s="10"/>
    </row>
    <row r="6" spans="2:27" s="8" customFormat="1" ht="17.25" customHeight="1">
      <c r="B6" s="166"/>
      <c r="C6" s="167"/>
      <c r="D6" s="226"/>
      <c r="E6" s="227"/>
      <c r="F6" s="227"/>
      <c r="G6" s="227"/>
      <c r="H6" s="227"/>
      <c r="I6" s="114"/>
      <c r="J6" s="115"/>
      <c r="K6" s="7"/>
      <c r="L6" s="7"/>
      <c r="N6" s="220"/>
      <c r="O6" s="220"/>
      <c r="P6" s="220"/>
      <c r="Q6" s="220"/>
      <c r="R6" s="25"/>
      <c r="S6" s="26"/>
      <c r="T6" s="26"/>
      <c r="U6" s="26"/>
      <c r="V6" s="27"/>
      <c r="W6" s="17"/>
      <c r="X6" s="223"/>
      <c r="Y6" s="223"/>
      <c r="Z6" s="17"/>
      <c r="AA6" s="10"/>
    </row>
    <row r="7" spans="5:27" s="8" customFormat="1" ht="8.25" customHeight="1">
      <c r="E7" s="7"/>
      <c r="F7" s="7"/>
      <c r="G7" s="7"/>
      <c r="H7" s="7"/>
      <c r="I7" s="7"/>
      <c r="J7" s="7"/>
      <c r="K7" s="7"/>
      <c r="L7" s="7"/>
      <c r="S7" s="9"/>
      <c r="T7" s="17"/>
      <c r="U7" s="17"/>
      <c r="V7" s="17"/>
      <c r="W7" s="17"/>
      <c r="X7" s="17"/>
      <c r="Y7" s="17"/>
      <c r="Z7" s="17"/>
      <c r="AA7" s="10"/>
    </row>
    <row r="8" spans="1:26" s="8" customFormat="1" ht="18" customHeight="1">
      <c r="A8" s="28" t="s">
        <v>50</v>
      </c>
      <c r="C8" s="29"/>
      <c r="D8" s="30"/>
      <c r="E8" s="30"/>
      <c r="F8" s="30"/>
      <c r="G8" s="30"/>
      <c r="H8" s="30"/>
      <c r="I8" s="31"/>
      <c r="J8" s="31"/>
      <c r="K8" s="31"/>
      <c r="L8" s="32"/>
      <c r="N8" s="33"/>
      <c r="O8" s="33"/>
      <c r="P8" s="33"/>
      <c r="Q8" s="33"/>
      <c r="R8" s="33"/>
      <c r="Y8" s="34"/>
      <c r="Z8" s="33"/>
    </row>
    <row r="9" spans="2:26" s="8" customFormat="1" ht="13.5">
      <c r="B9" s="35" t="s">
        <v>38</v>
      </c>
      <c r="C9" s="33"/>
      <c r="D9" s="33"/>
      <c r="E9" s="33"/>
      <c r="F9" s="33"/>
      <c r="G9" s="33"/>
      <c r="H9" s="33"/>
      <c r="I9" s="33"/>
      <c r="J9" s="33"/>
      <c r="K9" s="33"/>
      <c r="L9" s="33"/>
      <c r="Z9" s="33"/>
    </row>
    <row r="10" spans="2:13" s="8" customFormat="1" ht="13.5">
      <c r="B10" s="120" t="s">
        <v>51</v>
      </c>
      <c r="C10" s="120"/>
      <c r="D10" s="206" t="s">
        <v>45</v>
      </c>
      <c r="E10" s="207"/>
      <c r="F10" s="207"/>
      <c r="G10" s="208"/>
      <c r="H10" s="120" t="s">
        <v>43</v>
      </c>
      <c r="I10" s="120"/>
      <c r="J10" s="120" t="s">
        <v>18</v>
      </c>
      <c r="K10" s="120"/>
      <c r="L10" s="120"/>
      <c r="M10" s="34"/>
    </row>
    <row r="11" spans="2:23" s="8" customFormat="1" ht="20.25" customHeight="1">
      <c r="B11" s="228" t="s">
        <v>86</v>
      </c>
      <c r="C11" s="229"/>
      <c r="D11" s="232">
        <v>800</v>
      </c>
      <c r="E11" s="233"/>
      <c r="F11" s="36" t="s">
        <v>39</v>
      </c>
      <c r="G11" s="37"/>
      <c r="H11" s="234" t="s">
        <v>92</v>
      </c>
      <c r="I11" s="235"/>
      <c r="J11" s="238" t="s">
        <v>89</v>
      </c>
      <c r="K11" s="239"/>
      <c r="L11" s="240"/>
      <c r="M11" s="34"/>
      <c r="W11" s="38"/>
    </row>
    <row r="12" spans="2:23" s="8" customFormat="1" ht="20.25" customHeight="1">
      <c r="B12" s="230"/>
      <c r="C12" s="231"/>
      <c r="D12" s="206"/>
      <c r="E12" s="207"/>
      <c r="F12" s="36" t="s">
        <v>40</v>
      </c>
      <c r="G12" s="37"/>
      <c r="H12" s="236"/>
      <c r="I12" s="237"/>
      <c r="J12" s="241"/>
      <c r="K12" s="242"/>
      <c r="L12" s="243"/>
      <c r="M12" s="34"/>
      <c r="W12" s="38"/>
    </row>
    <row r="13" spans="2:23" s="8" customFormat="1" ht="20.25" customHeight="1">
      <c r="B13" s="125"/>
      <c r="C13" s="127"/>
      <c r="D13" s="206"/>
      <c r="E13" s="207"/>
      <c r="F13" s="36" t="s">
        <v>39</v>
      </c>
      <c r="G13" s="37"/>
      <c r="H13" s="121" t="s">
        <v>80</v>
      </c>
      <c r="I13" s="122"/>
      <c r="J13" s="125"/>
      <c r="K13" s="126"/>
      <c r="L13" s="127"/>
      <c r="M13" s="34"/>
      <c r="W13" s="38"/>
    </row>
    <row r="14" spans="2:23" s="8" customFormat="1" ht="20.25" customHeight="1">
      <c r="B14" s="128"/>
      <c r="C14" s="130"/>
      <c r="D14" s="206"/>
      <c r="E14" s="207"/>
      <c r="F14" s="36" t="s">
        <v>40</v>
      </c>
      <c r="G14" s="37"/>
      <c r="H14" s="123"/>
      <c r="I14" s="124"/>
      <c r="J14" s="128"/>
      <c r="K14" s="129"/>
      <c r="L14" s="130"/>
      <c r="M14" s="39"/>
      <c r="W14" s="38"/>
    </row>
    <row r="15" spans="2:23" s="8" customFormat="1" ht="18" customHeight="1">
      <c r="B15" s="40"/>
      <c r="C15" s="40"/>
      <c r="D15" s="40"/>
      <c r="E15" s="40"/>
      <c r="F15" s="40"/>
      <c r="G15" s="40"/>
      <c r="H15" s="41" t="s">
        <v>19</v>
      </c>
      <c r="I15" s="42"/>
      <c r="J15" s="42"/>
      <c r="K15" s="42"/>
      <c r="L15" s="42"/>
      <c r="M15" s="43"/>
      <c r="W15" s="38"/>
    </row>
    <row r="16" spans="1:37" s="10" customFormat="1" ht="17.25">
      <c r="A16" s="28" t="s">
        <v>36</v>
      </c>
      <c r="D16" s="44"/>
      <c r="E16" s="10" t="s">
        <v>79</v>
      </c>
      <c r="G16" s="45"/>
      <c r="H16" s="116"/>
      <c r="J16" s="117"/>
      <c r="K16" s="118" t="s">
        <v>75</v>
      </c>
      <c r="L16" s="131" t="s">
        <v>76</v>
      </c>
      <c r="M16" s="131"/>
      <c r="N16" s="131"/>
      <c r="O16" s="131"/>
      <c r="P16" s="119"/>
      <c r="Q16" s="119"/>
      <c r="R16" s="46" t="s">
        <v>77</v>
      </c>
      <c r="AH16" s="47"/>
      <c r="AI16" s="47"/>
      <c r="AJ16" s="47"/>
      <c r="AK16" s="47"/>
    </row>
    <row r="17" spans="2:25" s="8" customFormat="1" ht="13.5" customHeight="1">
      <c r="B17" s="48" t="s">
        <v>15</v>
      </c>
      <c r="E17" s="7"/>
      <c r="F17" s="45"/>
      <c r="G17" s="45"/>
      <c r="H17" s="45"/>
      <c r="I17" s="10"/>
      <c r="J17" s="10"/>
      <c r="K17" s="10"/>
      <c r="L17" s="10"/>
      <c r="M17" s="10"/>
      <c r="N17" s="10"/>
      <c r="O17" s="8" t="s">
        <v>78</v>
      </c>
      <c r="S17" s="10"/>
      <c r="T17" s="10"/>
      <c r="U17" s="10"/>
      <c r="V17" s="10"/>
      <c r="W17" s="10"/>
      <c r="X17" s="10"/>
      <c r="Y17" s="10"/>
    </row>
    <row r="18" spans="2:25" ht="14.25">
      <c r="B18" s="191" t="s">
        <v>8</v>
      </c>
      <c r="C18" s="192"/>
      <c r="D18" s="191" t="s">
        <v>48</v>
      </c>
      <c r="E18" s="192"/>
      <c r="F18" s="132" t="s">
        <v>12</v>
      </c>
      <c r="G18" s="133"/>
      <c r="H18" s="133"/>
      <c r="I18" s="133"/>
      <c r="J18" s="133"/>
      <c r="K18" s="209"/>
      <c r="L18" s="10"/>
      <c r="M18" s="10"/>
      <c r="W18" s="94"/>
      <c r="X18" s="95"/>
      <c r="Y18" s="94"/>
    </row>
    <row r="19" spans="2:25" ht="24" customHeight="1">
      <c r="B19" s="244" t="s">
        <v>9</v>
      </c>
      <c r="C19" s="244"/>
      <c r="D19" s="245">
        <v>42480</v>
      </c>
      <c r="E19" s="245"/>
      <c r="F19" s="246"/>
      <c r="G19" s="247"/>
      <c r="H19" s="247"/>
      <c r="I19" s="247"/>
      <c r="J19" s="247"/>
      <c r="K19" s="248"/>
      <c r="L19" s="10"/>
      <c r="M19" s="10"/>
      <c r="W19" s="94"/>
      <c r="X19" s="98"/>
      <c r="Y19" s="94"/>
    </row>
    <row r="20" spans="2:38" ht="24" customHeight="1">
      <c r="B20" s="244" t="s">
        <v>10</v>
      </c>
      <c r="C20" s="244"/>
      <c r="D20" s="245">
        <v>42500</v>
      </c>
      <c r="E20" s="245"/>
      <c r="F20" s="246"/>
      <c r="G20" s="247"/>
      <c r="H20" s="247"/>
      <c r="I20" s="247"/>
      <c r="J20" s="247"/>
      <c r="K20" s="248"/>
      <c r="L20" s="10"/>
      <c r="M20" s="10"/>
      <c r="AL20" s="1"/>
    </row>
    <row r="21" spans="2:38" ht="24" customHeight="1">
      <c r="B21" s="244" t="s">
        <v>73</v>
      </c>
      <c r="C21" s="244"/>
      <c r="D21" s="245">
        <v>42628</v>
      </c>
      <c r="E21" s="245"/>
      <c r="F21" s="246"/>
      <c r="G21" s="247"/>
      <c r="H21" s="247"/>
      <c r="I21" s="247"/>
      <c r="J21" s="247"/>
      <c r="K21" s="248"/>
      <c r="L21" s="10"/>
      <c r="M21" s="10"/>
      <c r="Z21" s="4"/>
      <c r="AE21" s="4"/>
      <c r="AF21" s="4"/>
      <c r="AG21" s="1"/>
      <c r="AH21" s="1"/>
      <c r="AI21" s="1"/>
      <c r="AJ21" s="1"/>
      <c r="AK21" s="1"/>
      <c r="AL21" s="1"/>
    </row>
    <row r="22" spans="4:38" ht="12.75">
      <c r="D22" s="249"/>
      <c r="E22" s="249"/>
      <c r="F22" s="249"/>
      <c r="G22" s="249"/>
      <c r="H22" s="249"/>
      <c r="I22" s="249"/>
      <c r="J22" s="249"/>
      <c r="K22" s="249"/>
      <c r="M22" s="99"/>
      <c r="N22" s="99"/>
      <c r="O22" s="99"/>
      <c r="Z22" s="99"/>
      <c r="AE22" s="4"/>
      <c r="AF22" s="4"/>
      <c r="AG22" s="1"/>
      <c r="AH22" s="1"/>
      <c r="AI22" s="1"/>
      <c r="AJ22" s="1"/>
      <c r="AK22" s="1"/>
      <c r="AL22" s="1"/>
    </row>
    <row r="23" spans="2:26" ht="15" customHeight="1">
      <c r="B23" s="100" t="s">
        <v>35</v>
      </c>
      <c r="C23" s="101"/>
      <c r="D23" s="250"/>
      <c r="E23" s="250"/>
      <c r="F23" s="250"/>
      <c r="G23" s="250"/>
      <c r="H23" s="250"/>
      <c r="I23" s="250"/>
      <c r="J23" s="250"/>
      <c r="K23" s="250"/>
      <c r="L23" s="101"/>
      <c r="N23" s="102" t="s">
        <v>22</v>
      </c>
      <c r="Z23" s="4"/>
    </row>
    <row r="24" spans="1:26" ht="8.25" customHeight="1">
      <c r="A24" s="101"/>
      <c r="B24" s="104"/>
      <c r="C24" s="106"/>
      <c r="D24" s="103"/>
      <c r="E24" s="103"/>
      <c r="F24" s="103"/>
      <c r="G24" s="103"/>
      <c r="H24" s="103"/>
      <c r="I24" s="103"/>
      <c r="J24" s="103"/>
      <c r="K24" s="103"/>
      <c r="L24" s="94"/>
      <c r="N24" s="107"/>
      <c r="O24" s="105"/>
      <c r="P24" s="97"/>
      <c r="Q24" s="97"/>
      <c r="R24" s="96"/>
      <c r="S24" s="96"/>
      <c r="T24" s="96"/>
      <c r="U24" s="96"/>
      <c r="V24" s="96"/>
      <c r="W24" s="96"/>
      <c r="X24" s="96"/>
      <c r="Y24" s="96"/>
      <c r="Z24" s="96"/>
    </row>
    <row r="25" spans="1:25" s="58" customFormat="1" ht="15" customHeight="1">
      <c r="A25" s="57" t="s">
        <v>32</v>
      </c>
      <c r="B25" s="57" t="s">
        <v>44</v>
      </c>
      <c r="C25" s="57"/>
      <c r="D25" s="57"/>
      <c r="E25" s="57"/>
      <c r="F25" s="57"/>
      <c r="G25" s="57"/>
      <c r="H25" s="57"/>
      <c r="I25" s="57"/>
      <c r="J25" s="57"/>
      <c r="K25" s="57"/>
      <c r="N25" s="58" t="s">
        <v>31</v>
      </c>
      <c r="X25" s="59"/>
      <c r="Y25" s="59"/>
    </row>
    <row r="26" spans="1:28" s="63" customFormat="1" ht="15" customHeight="1">
      <c r="A26" s="60"/>
      <c r="B26" s="162" t="s">
        <v>33</v>
      </c>
      <c r="C26" s="163"/>
      <c r="D26" s="168" t="s">
        <v>0</v>
      </c>
      <c r="E26" s="162" t="s">
        <v>49</v>
      </c>
      <c r="F26" s="195"/>
      <c r="G26" s="163"/>
      <c r="H26" s="188" t="s">
        <v>34</v>
      </c>
      <c r="I26" s="183" t="s">
        <v>3</v>
      </c>
      <c r="J26" s="168" t="s">
        <v>20</v>
      </c>
      <c r="K26" s="162" t="s">
        <v>1</v>
      </c>
      <c r="L26" s="163"/>
      <c r="M26" s="5"/>
      <c r="N26" s="162" t="s">
        <v>21</v>
      </c>
      <c r="O26" s="195"/>
      <c r="P26" s="195"/>
      <c r="Q26" s="195"/>
      <c r="R26" s="163"/>
      <c r="S26" s="162" t="s">
        <v>49</v>
      </c>
      <c r="T26" s="163"/>
      <c r="U26" s="162" t="s">
        <v>5</v>
      </c>
      <c r="V26" s="163"/>
      <c r="W26" s="168" t="s">
        <v>4</v>
      </c>
      <c r="X26" s="171" t="s">
        <v>1</v>
      </c>
      <c r="Y26" s="172"/>
      <c r="Z26" s="173"/>
      <c r="AA26" s="61"/>
      <c r="AB26" s="62"/>
    </row>
    <row r="27" spans="1:28" s="63" customFormat="1" ht="31.5" customHeight="1">
      <c r="A27" s="60"/>
      <c r="B27" s="164"/>
      <c r="C27" s="165"/>
      <c r="D27" s="169"/>
      <c r="E27" s="164"/>
      <c r="F27" s="196"/>
      <c r="G27" s="165"/>
      <c r="H27" s="189"/>
      <c r="I27" s="184"/>
      <c r="J27" s="169"/>
      <c r="K27" s="164"/>
      <c r="L27" s="165"/>
      <c r="M27" s="5"/>
      <c r="N27" s="164"/>
      <c r="O27" s="196"/>
      <c r="P27" s="196"/>
      <c r="Q27" s="196"/>
      <c r="R27" s="165"/>
      <c r="S27" s="164"/>
      <c r="T27" s="165"/>
      <c r="U27" s="164"/>
      <c r="V27" s="165"/>
      <c r="W27" s="169"/>
      <c r="X27" s="174"/>
      <c r="Y27" s="175"/>
      <c r="Z27" s="176"/>
      <c r="AA27" s="21"/>
      <c r="AB27" s="64"/>
    </row>
    <row r="28" spans="1:28" s="63" customFormat="1" ht="33" customHeight="1">
      <c r="A28" s="60"/>
      <c r="B28" s="166"/>
      <c r="C28" s="167"/>
      <c r="D28" s="170"/>
      <c r="E28" s="166"/>
      <c r="F28" s="197"/>
      <c r="G28" s="167"/>
      <c r="H28" s="190"/>
      <c r="I28" s="185"/>
      <c r="J28" s="170"/>
      <c r="K28" s="166"/>
      <c r="L28" s="167"/>
      <c r="M28" s="5"/>
      <c r="N28" s="166"/>
      <c r="O28" s="197"/>
      <c r="P28" s="197"/>
      <c r="Q28" s="197"/>
      <c r="R28" s="167"/>
      <c r="S28" s="166"/>
      <c r="T28" s="167"/>
      <c r="U28" s="166"/>
      <c r="V28" s="167"/>
      <c r="W28" s="170"/>
      <c r="X28" s="157"/>
      <c r="Y28" s="177"/>
      <c r="Z28" s="158"/>
      <c r="AA28" s="21"/>
      <c r="AB28" s="64"/>
    </row>
    <row r="29" spans="1:28" s="63" customFormat="1" ht="33" customHeight="1">
      <c r="A29" s="60"/>
      <c r="B29" s="251" t="s">
        <v>54</v>
      </c>
      <c r="C29" s="252"/>
      <c r="D29" s="82">
        <v>0</v>
      </c>
      <c r="E29" s="253" t="s">
        <v>83</v>
      </c>
      <c r="F29" s="254"/>
      <c r="G29" s="255"/>
      <c r="H29" s="83" t="s">
        <v>55</v>
      </c>
      <c r="I29" s="84">
        <v>0</v>
      </c>
      <c r="J29" s="256"/>
      <c r="K29" s="259"/>
      <c r="L29" s="260"/>
      <c r="M29" s="85" t="s">
        <v>56</v>
      </c>
      <c r="N29" s="251" t="s">
        <v>57</v>
      </c>
      <c r="O29" s="261"/>
      <c r="P29" s="261"/>
      <c r="Q29" s="261"/>
      <c r="R29" s="252"/>
      <c r="S29" s="253">
        <v>42444</v>
      </c>
      <c r="T29" s="255"/>
      <c r="U29" s="262">
        <v>0</v>
      </c>
      <c r="V29" s="263"/>
      <c r="W29" s="264"/>
      <c r="X29" s="259"/>
      <c r="Y29" s="267"/>
      <c r="Z29" s="260"/>
      <c r="AA29" s="21"/>
      <c r="AB29" s="64"/>
    </row>
    <row r="30" spans="1:28" s="63" customFormat="1" ht="33" customHeight="1">
      <c r="A30" s="60"/>
      <c r="B30" s="251" t="s">
        <v>58</v>
      </c>
      <c r="C30" s="252"/>
      <c r="D30" s="82" t="s">
        <v>59</v>
      </c>
      <c r="E30" s="253">
        <v>42480</v>
      </c>
      <c r="F30" s="254"/>
      <c r="G30" s="255"/>
      <c r="H30" s="83" t="s">
        <v>60</v>
      </c>
      <c r="I30" s="84">
        <f>ROUNDUP(1.3*18/1000,3)</f>
        <v>0.024</v>
      </c>
      <c r="J30" s="257"/>
      <c r="K30" s="259" t="s">
        <v>93</v>
      </c>
      <c r="L30" s="260"/>
      <c r="M30" s="85"/>
      <c r="N30" s="251" t="s">
        <v>61</v>
      </c>
      <c r="O30" s="261"/>
      <c r="P30" s="261"/>
      <c r="Q30" s="261"/>
      <c r="R30" s="252"/>
      <c r="S30" s="253">
        <v>42470</v>
      </c>
      <c r="T30" s="255"/>
      <c r="U30" s="262">
        <v>0</v>
      </c>
      <c r="V30" s="263"/>
      <c r="W30" s="265"/>
      <c r="X30" s="259"/>
      <c r="Y30" s="267"/>
      <c r="Z30" s="260"/>
      <c r="AA30" s="21"/>
      <c r="AB30" s="64"/>
    </row>
    <row r="31" spans="1:28" s="63" customFormat="1" ht="33" customHeight="1">
      <c r="A31" s="60"/>
      <c r="B31" s="86" t="s">
        <v>62</v>
      </c>
      <c r="C31" s="87"/>
      <c r="D31" s="82">
        <v>0.08</v>
      </c>
      <c r="E31" s="253">
        <v>42500</v>
      </c>
      <c r="F31" s="254"/>
      <c r="G31" s="255"/>
      <c r="H31" s="83">
        <v>0.3</v>
      </c>
      <c r="I31" s="84">
        <f>ROUNDUP(D31*H31,3)</f>
        <v>0.024</v>
      </c>
      <c r="J31" s="257"/>
      <c r="K31" s="259"/>
      <c r="L31" s="260"/>
      <c r="M31" s="85"/>
      <c r="N31" s="251" t="s">
        <v>63</v>
      </c>
      <c r="O31" s="261"/>
      <c r="P31" s="261"/>
      <c r="Q31" s="261"/>
      <c r="R31" s="252"/>
      <c r="S31" s="253">
        <v>42480</v>
      </c>
      <c r="T31" s="255"/>
      <c r="U31" s="262">
        <v>1</v>
      </c>
      <c r="V31" s="263"/>
      <c r="W31" s="265"/>
      <c r="X31" s="259"/>
      <c r="Y31" s="267"/>
      <c r="Z31" s="260"/>
      <c r="AA31" s="21"/>
      <c r="AB31" s="64"/>
    </row>
    <row r="32" spans="1:28" s="63" customFormat="1" ht="33" customHeight="1">
      <c r="A32" s="60"/>
      <c r="B32" s="86" t="s">
        <v>64</v>
      </c>
      <c r="C32" s="87"/>
      <c r="D32" s="82">
        <v>0</v>
      </c>
      <c r="E32" s="253">
        <v>42480</v>
      </c>
      <c r="F32" s="254"/>
      <c r="G32" s="255"/>
      <c r="H32" s="83">
        <v>120</v>
      </c>
      <c r="I32" s="84">
        <f>ROUNDUP(D32*H32,3)</f>
        <v>0</v>
      </c>
      <c r="J32" s="257"/>
      <c r="K32" s="259"/>
      <c r="L32" s="260"/>
      <c r="M32" s="85"/>
      <c r="N32" s="251" t="s">
        <v>65</v>
      </c>
      <c r="O32" s="261"/>
      <c r="P32" s="261"/>
      <c r="Q32" s="261"/>
      <c r="R32" s="252"/>
      <c r="S32" s="253">
        <v>42491</v>
      </c>
      <c r="T32" s="255"/>
      <c r="U32" s="262">
        <v>1</v>
      </c>
      <c r="V32" s="263"/>
      <c r="W32" s="265"/>
      <c r="X32" s="259"/>
      <c r="Y32" s="267"/>
      <c r="Z32" s="260"/>
      <c r="AA32" s="21"/>
      <c r="AB32" s="64"/>
    </row>
    <row r="33" spans="1:28" s="63" customFormat="1" ht="33" customHeight="1">
      <c r="A33" s="60"/>
      <c r="B33" s="86" t="s">
        <v>66</v>
      </c>
      <c r="C33" s="87"/>
      <c r="D33" s="82">
        <v>0.048</v>
      </c>
      <c r="E33" s="253">
        <v>42500</v>
      </c>
      <c r="F33" s="254"/>
      <c r="G33" s="255"/>
      <c r="H33" s="83">
        <v>30</v>
      </c>
      <c r="I33" s="84">
        <f>ROUNDUP(D33*H33,3)</f>
        <v>1.44</v>
      </c>
      <c r="J33" s="257"/>
      <c r="K33" s="259"/>
      <c r="L33" s="260"/>
      <c r="M33" s="85"/>
      <c r="N33" s="251" t="s">
        <v>67</v>
      </c>
      <c r="O33" s="261"/>
      <c r="P33" s="261"/>
      <c r="Q33" s="261"/>
      <c r="R33" s="252"/>
      <c r="S33" s="253">
        <v>42504</v>
      </c>
      <c r="T33" s="255"/>
      <c r="U33" s="262">
        <v>3</v>
      </c>
      <c r="V33" s="263"/>
      <c r="W33" s="265"/>
      <c r="X33" s="259"/>
      <c r="Y33" s="267"/>
      <c r="Z33" s="260"/>
      <c r="AA33" s="21"/>
      <c r="AB33" s="64"/>
    </row>
    <row r="34" spans="1:28" s="63" customFormat="1" ht="33" customHeight="1">
      <c r="A34" s="60"/>
      <c r="B34" s="86" t="s">
        <v>68</v>
      </c>
      <c r="C34" s="87"/>
      <c r="D34" s="82">
        <v>0.075</v>
      </c>
      <c r="E34" s="253">
        <v>42566</v>
      </c>
      <c r="F34" s="254"/>
      <c r="G34" s="255"/>
      <c r="H34" s="83">
        <v>10</v>
      </c>
      <c r="I34" s="84">
        <f>ROUNDUP(D34*H34,3)</f>
        <v>0.75</v>
      </c>
      <c r="J34" s="257"/>
      <c r="K34" s="259"/>
      <c r="L34" s="260"/>
      <c r="M34" s="85"/>
      <c r="N34" s="251" t="s">
        <v>69</v>
      </c>
      <c r="O34" s="261"/>
      <c r="P34" s="261"/>
      <c r="Q34" s="261"/>
      <c r="R34" s="252"/>
      <c r="S34" s="253">
        <f>E20+49</f>
        <v>49</v>
      </c>
      <c r="T34" s="255"/>
      <c r="U34" s="262">
        <v>1</v>
      </c>
      <c r="V34" s="263"/>
      <c r="W34" s="265"/>
      <c r="X34" s="259" t="s">
        <v>70</v>
      </c>
      <c r="Y34" s="267"/>
      <c r="Z34" s="260"/>
      <c r="AA34" s="21"/>
      <c r="AB34" s="64"/>
    </row>
    <row r="35" spans="1:28" s="63" customFormat="1" ht="33" customHeight="1">
      <c r="A35" s="60"/>
      <c r="B35" s="86" t="s">
        <v>71</v>
      </c>
      <c r="C35" s="87"/>
      <c r="D35" s="82">
        <v>0</v>
      </c>
      <c r="E35" s="253">
        <v>42576</v>
      </c>
      <c r="F35" s="254"/>
      <c r="G35" s="255"/>
      <c r="H35" s="83">
        <v>10</v>
      </c>
      <c r="I35" s="84">
        <f>ROUNDUP(D35*H35,3)</f>
        <v>0</v>
      </c>
      <c r="J35" s="257"/>
      <c r="K35" s="259"/>
      <c r="L35" s="260"/>
      <c r="M35" s="85"/>
      <c r="N35" s="251" t="s">
        <v>72</v>
      </c>
      <c r="O35" s="261"/>
      <c r="P35" s="261"/>
      <c r="Q35" s="261"/>
      <c r="R35" s="252"/>
      <c r="S35" s="253">
        <v>42580</v>
      </c>
      <c r="T35" s="255"/>
      <c r="U35" s="262">
        <v>1</v>
      </c>
      <c r="V35" s="263"/>
      <c r="W35" s="265"/>
      <c r="X35" s="259"/>
      <c r="Y35" s="267"/>
      <c r="Z35" s="260"/>
      <c r="AA35" s="21"/>
      <c r="AB35" s="64"/>
    </row>
    <row r="36" spans="1:28" s="63" customFormat="1" ht="33" customHeight="1">
      <c r="A36" s="60"/>
      <c r="B36" s="259"/>
      <c r="C36" s="260"/>
      <c r="D36" s="88"/>
      <c r="E36" s="270"/>
      <c r="F36" s="271"/>
      <c r="G36" s="272"/>
      <c r="H36" s="89"/>
      <c r="I36" s="90"/>
      <c r="J36" s="257"/>
      <c r="K36" s="259"/>
      <c r="L36" s="260"/>
      <c r="M36" s="85"/>
      <c r="N36" s="259"/>
      <c r="O36" s="267"/>
      <c r="P36" s="267"/>
      <c r="Q36" s="267"/>
      <c r="R36" s="260"/>
      <c r="S36" s="270"/>
      <c r="T36" s="272"/>
      <c r="U36" s="268"/>
      <c r="V36" s="269"/>
      <c r="W36" s="265"/>
      <c r="X36" s="259"/>
      <c r="Y36" s="267"/>
      <c r="Z36" s="260"/>
      <c r="AA36" s="21"/>
      <c r="AB36" s="64"/>
    </row>
    <row r="37" spans="1:28" s="63" customFormat="1" ht="33" customHeight="1" thickBot="1">
      <c r="A37" s="60"/>
      <c r="B37" s="278"/>
      <c r="C37" s="279"/>
      <c r="D37" s="88"/>
      <c r="E37" s="280"/>
      <c r="F37" s="281"/>
      <c r="G37" s="282"/>
      <c r="H37" s="89"/>
      <c r="I37" s="90"/>
      <c r="J37" s="258"/>
      <c r="K37" s="278"/>
      <c r="L37" s="279"/>
      <c r="M37" s="85"/>
      <c r="N37" s="278"/>
      <c r="O37" s="283"/>
      <c r="P37" s="283"/>
      <c r="Q37" s="283"/>
      <c r="R37" s="279"/>
      <c r="S37" s="280"/>
      <c r="T37" s="282"/>
      <c r="U37" s="284"/>
      <c r="V37" s="285"/>
      <c r="W37" s="266"/>
      <c r="X37" s="278"/>
      <c r="Y37" s="283"/>
      <c r="Z37" s="279"/>
      <c r="AA37" s="21"/>
      <c r="AB37" s="64"/>
    </row>
    <row r="38" spans="1:28" s="63" customFormat="1" ht="24" customHeight="1" thickTop="1">
      <c r="A38" s="60"/>
      <c r="B38" s="286" t="s">
        <v>16</v>
      </c>
      <c r="C38" s="287"/>
      <c r="D38" s="287"/>
      <c r="E38" s="287"/>
      <c r="F38" s="287"/>
      <c r="G38" s="287"/>
      <c r="H38" s="288"/>
      <c r="I38" s="91">
        <f>IF(B29="","",SUM(I29:I37))</f>
        <v>2.238</v>
      </c>
      <c r="J38" s="92">
        <v>3</v>
      </c>
      <c r="K38" s="289"/>
      <c r="L38" s="290"/>
      <c r="M38" s="85"/>
      <c r="N38" s="286" t="s">
        <v>6</v>
      </c>
      <c r="O38" s="287"/>
      <c r="P38" s="287"/>
      <c r="Q38" s="287"/>
      <c r="R38" s="287"/>
      <c r="S38" s="287"/>
      <c r="T38" s="291"/>
      <c r="U38" s="273">
        <v>7</v>
      </c>
      <c r="V38" s="274"/>
      <c r="W38" s="93">
        <v>8</v>
      </c>
      <c r="X38" s="275"/>
      <c r="Y38" s="276"/>
      <c r="Z38" s="277"/>
      <c r="AA38" s="21"/>
      <c r="AB38" s="64"/>
    </row>
    <row r="39" spans="1:27" s="63" customFormat="1" ht="13.5" customHeight="1">
      <c r="A39" s="5"/>
      <c r="B39" s="72" t="s">
        <v>28</v>
      </c>
      <c r="C39" s="72"/>
      <c r="D39" s="60"/>
      <c r="E39" s="60"/>
      <c r="F39" s="60"/>
      <c r="G39" s="60"/>
      <c r="H39" s="60"/>
      <c r="I39" s="210">
        <f>IF(OR(I38="",I38&lt;=J38),"","↑窒素成分量が5割低減の水準を超えているので、支援対象になりません")</f>
      </c>
      <c r="J39" s="210"/>
      <c r="K39" s="210"/>
      <c r="L39" s="210"/>
      <c r="M39" s="60"/>
      <c r="N39" s="73" t="s">
        <v>7</v>
      </c>
      <c r="O39" s="74"/>
      <c r="P39" s="74"/>
      <c r="Q39" s="74"/>
      <c r="R39" s="74"/>
      <c r="U39" s="75"/>
      <c r="V39" s="210">
        <f>IF(OR(U38="",U38&lt;=W38),"","↑成分回数が5割低減の水準を超えているので、支援対象になりません")</f>
      </c>
      <c r="W39" s="210"/>
      <c r="X39" s="210"/>
      <c r="Y39" s="210"/>
      <c r="Z39" s="210"/>
      <c r="AA39" s="5"/>
    </row>
    <row r="40" spans="1:27" s="63" customFormat="1" ht="18" customHeight="1">
      <c r="A40" s="5"/>
      <c r="B40" s="72" t="s">
        <v>17</v>
      </c>
      <c r="C40" s="72"/>
      <c r="D40" s="60"/>
      <c r="E40" s="60"/>
      <c r="F40" s="60"/>
      <c r="G40" s="60"/>
      <c r="H40" s="60"/>
      <c r="I40" s="212"/>
      <c r="J40" s="212"/>
      <c r="K40" s="212"/>
      <c r="L40" s="212"/>
      <c r="M40" s="5"/>
      <c r="N40" s="76" t="s">
        <v>27</v>
      </c>
      <c r="O40" s="77"/>
      <c r="P40" s="77"/>
      <c r="Q40" s="77"/>
      <c r="R40" s="77"/>
      <c r="S40" s="77"/>
      <c r="T40" s="77"/>
      <c r="U40" s="77"/>
      <c r="V40" s="211"/>
      <c r="W40" s="211"/>
      <c r="X40" s="211"/>
      <c r="Y40" s="211"/>
      <c r="Z40" s="211"/>
      <c r="AA40" s="5"/>
    </row>
    <row r="41" spans="2:19" s="8" customFormat="1" ht="9.75" customHeight="1">
      <c r="B41" s="54"/>
      <c r="C41" s="54"/>
      <c r="D41" s="51"/>
      <c r="E41" s="51"/>
      <c r="F41" s="51"/>
      <c r="G41" s="51"/>
      <c r="H41" s="51"/>
      <c r="I41" s="51"/>
      <c r="J41" s="51"/>
      <c r="K41" s="51"/>
      <c r="L41" s="51"/>
      <c r="S41" s="7"/>
    </row>
    <row r="42" spans="1:18" s="79" customFormat="1" ht="18.75" customHeight="1">
      <c r="A42" s="78" t="s">
        <v>46</v>
      </c>
      <c r="E42" s="80"/>
      <c r="F42" s="80"/>
      <c r="G42" s="80"/>
      <c r="H42" s="80"/>
      <c r="R42" s="80"/>
    </row>
    <row r="43" spans="1:18" s="10" customFormat="1" ht="18.75" customHeight="1">
      <c r="A43" s="46"/>
      <c r="B43" s="44" t="s">
        <v>30</v>
      </c>
      <c r="C43" s="81" t="s">
        <v>53</v>
      </c>
      <c r="D43" s="45"/>
      <c r="E43" s="44"/>
      <c r="H43" s="44" t="s">
        <v>23</v>
      </c>
      <c r="I43" s="10" t="s">
        <v>29</v>
      </c>
      <c r="J43" s="44"/>
      <c r="R43" s="44"/>
    </row>
    <row r="44" spans="2:11" s="10" customFormat="1" ht="19.5" customHeight="1">
      <c r="B44" s="81" t="s">
        <v>47</v>
      </c>
      <c r="C44" s="47"/>
      <c r="D44" s="47"/>
      <c r="E44" s="46"/>
      <c r="F44" s="46"/>
      <c r="G44" s="46"/>
      <c r="K44" s="45"/>
    </row>
    <row r="45" spans="1:8" ht="12.75">
      <c r="A45" s="4"/>
      <c r="F45" s="2"/>
      <c r="G45" s="2"/>
      <c r="H45" s="2"/>
    </row>
    <row r="46" spans="3:12" ht="12.75">
      <c r="C46" s="1"/>
      <c r="D46" s="1"/>
      <c r="E46" s="4"/>
      <c r="F46" s="4"/>
      <c r="G46" s="4"/>
      <c r="H46" s="2"/>
      <c r="L46" s="3"/>
    </row>
  </sheetData>
  <sheetProtection/>
  <mergeCells count="118">
    <mergeCell ref="D21:E21"/>
    <mergeCell ref="F21:K21"/>
    <mergeCell ref="D13:E13"/>
    <mergeCell ref="L16:O16"/>
    <mergeCell ref="I39:L40"/>
    <mergeCell ref="V39:Z40"/>
    <mergeCell ref="X37:Z37"/>
    <mergeCell ref="B38:H38"/>
    <mergeCell ref="K38:L38"/>
    <mergeCell ref="N38:T38"/>
    <mergeCell ref="U38:V38"/>
    <mergeCell ref="X38:Z38"/>
    <mergeCell ref="B37:C37"/>
    <mergeCell ref="E37:G37"/>
    <mergeCell ref="K37:L37"/>
    <mergeCell ref="N37:R37"/>
    <mergeCell ref="S37:T37"/>
    <mergeCell ref="U37:V37"/>
    <mergeCell ref="X35:Z35"/>
    <mergeCell ref="X36:Z36"/>
    <mergeCell ref="E35:G35"/>
    <mergeCell ref="K35:L35"/>
    <mergeCell ref="N35:R35"/>
    <mergeCell ref="B36:C36"/>
    <mergeCell ref="E36:G36"/>
    <mergeCell ref="K36:L36"/>
    <mergeCell ref="N36:R36"/>
    <mergeCell ref="S36:T36"/>
    <mergeCell ref="U36:V36"/>
    <mergeCell ref="S35:T35"/>
    <mergeCell ref="U35:V35"/>
    <mergeCell ref="X33:Z33"/>
    <mergeCell ref="E34:G34"/>
    <mergeCell ref="K34:L34"/>
    <mergeCell ref="N34:R34"/>
    <mergeCell ref="S34:T34"/>
    <mergeCell ref="U34:V34"/>
    <mergeCell ref="X34:Z34"/>
    <mergeCell ref="E33:G33"/>
    <mergeCell ref="K33:L33"/>
    <mergeCell ref="N33:R33"/>
    <mergeCell ref="S33:T33"/>
    <mergeCell ref="U33:V33"/>
    <mergeCell ref="X31:Z31"/>
    <mergeCell ref="E32:G32"/>
    <mergeCell ref="K32:L32"/>
    <mergeCell ref="N32:R32"/>
    <mergeCell ref="S32:T32"/>
    <mergeCell ref="U32:V32"/>
    <mergeCell ref="X30:Z30"/>
    <mergeCell ref="X32:Z32"/>
    <mergeCell ref="E31:G31"/>
    <mergeCell ref="K31:L31"/>
    <mergeCell ref="N31:R31"/>
    <mergeCell ref="S31:T31"/>
    <mergeCell ref="U31:V31"/>
    <mergeCell ref="S29:T29"/>
    <mergeCell ref="U29:V29"/>
    <mergeCell ref="W29:W37"/>
    <mergeCell ref="X29:Z29"/>
    <mergeCell ref="B30:C30"/>
    <mergeCell ref="E30:G30"/>
    <mergeCell ref="K30:L30"/>
    <mergeCell ref="N30:R30"/>
    <mergeCell ref="S30:T30"/>
    <mergeCell ref="U30:V30"/>
    <mergeCell ref="N26:R28"/>
    <mergeCell ref="S26:T28"/>
    <mergeCell ref="U26:V28"/>
    <mergeCell ref="W26:W28"/>
    <mergeCell ref="X26:Z28"/>
    <mergeCell ref="B29:C29"/>
    <mergeCell ref="E29:G29"/>
    <mergeCell ref="J29:J37"/>
    <mergeCell ref="K29:L29"/>
    <mergeCell ref="N29:R29"/>
    <mergeCell ref="D22:K23"/>
    <mergeCell ref="B26:C28"/>
    <mergeCell ref="D26:D28"/>
    <mergeCell ref="E26:G28"/>
    <mergeCell ref="H26:H28"/>
    <mergeCell ref="I26:I28"/>
    <mergeCell ref="J26:J28"/>
    <mergeCell ref="K26:L28"/>
    <mergeCell ref="B20:C20"/>
    <mergeCell ref="B21:C21"/>
    <mergeCell ref="B18:C18"/>
    <mergeCell ref="B19:C19"/>
    <mergeCell ref="D18:E18"/>
    <mergeCell ref="F18:K18"/>
    <mergeCell ref="D19:E19"/>
    <mergeCell ref="F19:K19"/>
    <mergeCell ref="D20:E20"/>
    <mergeCell ref="F20:K20"/>
    <mergeCell ref="B11:C12"/>
    <mergeCell ref="D11:E11"/>
    <mergeCell ref="H11:I12"/>
    <mergeCell ref="J11:L12"/>
    <mergeCell ref="B13:C14"/>
    <mergeCell ref="H13:I14"/>
    <mergeCell ref="J13:L14"/>
    <mergeCell ref="D14:E14"/>
    <mergeCell ref="D12:E12"/>
    <mergeCell ref="B4:C6"/>
    <mergeCell ref="N4:O6"/>
    <mergeCell ref="P4:Q6"/>
    <mergeCell ref="X4:Y6"/>
    <mergeCell ref="D5:H6"/>
    <mergeCell ref="B10:C10"/>
    <mergeCell ref="D10:G10"/>
    <mergeCell ref="H10:I10"/>
    <mergeCell ref="J10:L10"/>
    <mergeCell ref="B3:C3"/>
    <mergeCell ref="D3:J3"/>
    <mergeCell ref="N3:O3"/>
    <mergeCell ref="P3:Q3"/>
    <mergeCell ref="R3:V3"/>
    <mergeCell ref="X3:Y3"/>
  </mergeCells>
  <conditionalFormatting sqref="D29:D35">
    <cfRule type="cellIs" priority="1" dxfId="1" operator="equal" stopIfTrue="1">
      <formula>0.04</formula>
    </cfRule>
  </conditionalFormatting>
  <printOptions horizontalCentered="1"/>
  <pageMargins left="0.2362204724409449" right="0.2362204724409449" top="0.6692913385826772" bottom="0.15748031496062992" header="0.31496062992125984" footer="0.31496062992125984"/>
  <pageSetup blackAndWhite="1" fitToHeight="1" fitToWidth="1" horizontalDpi="600" verticalDpi="600" orientation="landscape" paperSize="8" scale="8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2022-11-19T09:14:13Z</dcterms:created>
  <dcterms:modified xsi:type="dcterms:W3CDTF">2023-11-14T09:56:44Z</dcterms:modified>
  <cp:category/>
  <cp:version/>
  <cp:contentType/>
  <cp:contentStatus/>
</cp:coreProperties>
</file>