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企画政策課\31年度\05 情報統計係【統計】\【オープンデータ研修】111\統計年鑑（企画政策課オープンデータ用）\R元(2019)統計年鑑(Excel)\"/>
    </mc:Choice>
  </mc:AlternateContent>
  <bookViews>
    <workbookView xWindow="480" yWindow="75" windowWidth="19395" windowHeight="7605"/>
  </bookViews>
  <sheets>
    <sheet name="P-82(見出し）" sheetId="4" r:id="rId1"/>
    <sheet name="P-83" sheetId="1" r:id="rId2"/>
    <sheet name="P-84" sheetId="3" r:id="rId3"/>
  </sheets>
  <calcPr calcId="152511"/>
</workbook>
</file>

<file path=xl/calcChain.xml><?xml version="1.0" encoding="utf-8"?>
<calcChain xmlns="http://schemas.openxmlformats.org/spreadsheetml/2006/main">
  <c r="AX12" i="1" l="1"/>
  <c r="AX11" i="1"/>
  <c r="AX10" i="1"/>
  <c r="AF32" i="1"/>
  <c r="AF12" i="1"/>
  <c r="AF11" i="1"/>
  <c r="AF10" i="1"/>
  <c r="AF9" i="1"/>
  <c r="BG21" i="1" l="1"/>
  <c r="BG20" i="1"/>
  <c r="BG23" i="1"/>
  <c r="BG22" i="1"/>
  <c r="BG11" i="1" l="1"/>
  <c r="BG32" i="1" l="1"/>
  <c r="G17" i="3" l="1"/>
  <c r="G30" i="3" l="1"/>
  <c r="G29" i="3"/>
  <c r="G28" i="3"/>
  <c r="G27" i="3"/>
  <c r="G26" i="3"/>
  <c r="G25" i="3"/>
  <c r="G24" i="3"/>
  <c r="G23" i="3"/>
  <c r="G22" i="3"/>
  <c r="G21" i="3"/>
  <c r="G20" i="3"/>
  <c r="G19" i="3"/>
  <c r="G18" i="3"/>
  <c r="G16" i="3"/>
  <c r="G15" i="3"/>
  <c r="G14" i="3"/>
  <c r="G13" i="3"/>
  <c r="G12" i="3"/>
  <c r="G11" i="3"/>
  <c r="G10" i="3"/>
  <c r="G9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7" i="3" l="1"/>
  <c r="G7" i="3"/>
  <c r="H33" i="3"/>
  <c r="H32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9" i="3"/>
  <c r="H7" i="3"/>
  <c r="BG10" i="1"/>
  <c r="BG12" i="1"/>
  <c r="BG13" i="1"/>
  <c r="BG14" i="1"/>
  <c r="BG15" i="1"/>
  <c r="BG16" i="1"/>
  <c r="BG17" i="1"/>
  <c r="BG18" i="1"/>
  <c r="BG19" i="1"/>
  <c r="BG24" i="1"/>
  <c r="BG25" i="1"/>
  <c r="BG26" i="1"/>
  <c r="BG27" i="1"/>
  <c r="BG28" i="1"/>
  <c r="BG29" i="1"/>
  <c r="BG30" i="1"/>
  <c r="BG31" i="1"/>
  <c r="BG33" i="1"/>
  <c r="BG9" i="1"/>
  <c r="BG7" i="1"/>
</calcChain>
</file>

<file path=xl/sharedStrings.xml><?xml version="1.0" encoding="utf-8"?>
<sst xmlns="http://schemas.openxmlformats.org/spreadsheetml/2006/main" count="97" uniqueCount="87">
  <si>
    <t>単位：百万円・％</t>
    <rPh sb="0" eb="2">
      <t>タンイ</t>
    </rPh>
    <rPh sb="3" eb="6">
      <t>ヒャクマンエン</t>
    </rPh>
    <phoneticPr fontId="1"/>
  </si>
  <si>
    <t>項目</t>
    <rPh sb="0" eb="2">
      <t>コウモク</t>
    </rPh>
    <phoneticPr fontId="1"/>
  </si>
  <si>
    <t>第　１　次　産　業</t>
    <rPh sb="0" eb="1">
      <t>ダイ</t>
    </rPh>
    <rPh sb="4" eb="5">
      <t>ジ</t>
    </rPh>
    <rPh sb="6" eb="7">
      <t>サン</t>
    </rPh>
    <rPh sb="8" eb="9">
      <t>ギョウ</t>
    </rPh>
    <phoneticPr fontId="1"/>
  </si>
  <si>
    <t>農業</t>
    <rPh sb="0" eb="2">
      <t>ノウギョウ</t>
    </rPh>
    <phoneticPr fontId="1"/>
  </si>
  <si>
    <t>林業</t>
    <rPh sb="0" eb="2">
      <t>リンギョウ</t>
    </rPh>
    <phoneticPr fontId="1"/>
  </si>
  <si>
    <t>水産業</t>
    <rPh sb="0" eb="3">
      <t>スイサンギョウ</t>
    </rPh>
    <phoneticPr fontId="1"/>
  </si>
  <si>
    <t>第　２　次　産　業</t>
    <rPh sb="0" eb="1">
      <t>ダイ</t>
    </rPh>
    <rPh sb="4" eb="5">
      <t>ジ</t>
    </rPh>
    <rPh sb="6" eb="7">
      <t>サン</t>
    </rPh>
    <rPh sb="8" eb="9">
      <t>ギョウ</t>
    </rPh>
    <phoneticPr fontId="1"/>
  </si>
  <si>
    <t>鉱業</t>
    <rPh sb="0" eb="2">
      <t>コウギョウ</t>
    </rPh>
    <phoneticPr fontId="1"/>
  </si>
  <si>
    <t>製造業</t>
    <rPh sb="0" eb="3">
      <t>セイゾウギョウ</t>
    </rPh>
    <phoneticPr fontId="1"/>
  </si>
  <si>
    <t>建設業</t>
    <rPh sb="0" eb="2">
      <t>ケンセツ</t>
    </rPh>
    <rPh sb="2" eb="3">
      <t>ギョウ</t>
    </rPh>
    <phoneticPr fontId="1"/>
  </si>
  <si>
    <t>第　３　次　産　業</t>
    <rPh sb="0" eb="1">
      <t>ダイ</t>
    </rPh>
    <rPh sb="4" eb="5">
      <t>ジ</t>
    </rPh>
    <rPh sb="6" eb="7">
      <t>サン</t>
    </rPh>
    <rPh sb="8" eb="9">
      <t>ギョウ</t>
    </rPh>
    <phoneticPr fontId="1"/>
  </si>
  <si>
    <t>卸売・小売業</t>
    <rPh sb="0" eb="2">
      <t>オロシウリ</t>
    </rPh>
    <rPh sb="3" eb="6">
      <t>コウリギョウ</t>
    </rPh>
    <phoneticPr fontId="1"/>
  </si>
  <si>
    <t>不動産業</t>
    <rPh sb="0" eb="3">
      <t>フドウサン</t>
    </rPh>
    <rPh sb="3" eb="4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</si>
  <si>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</si>
  <si>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総　　　　　　額</t>
    <rPh sb="0" eb="1">
      <t>ソウ</t>
    </rPh>
    <rPh sb="7" eb="8">
      <t>ガク</t>
    </rPh>
    <phoneticPr fontId="1"/>
  </si>
  <si>
    <t>小　　　　　　計</t>
    <rPh sb="0" eb="1">
      <t>コ</t>
    </rPh>
    <rPh sb="7" eb="8">
      <t>ケイ</t>
    </rPh>
    <phoneticPr fontId="1"/>
  </si>
  <si>
    <t>輸入品に課される税・関税</t>
    <rPh sb="0" eb="2">
      <t>ユニュウ</t>
    </rPh>
    <rPh sb="2" eb="3">
      <t>ヒン</t>
    </rPh>
    <rPh sb="4" eb="5">
      <t>カ</t>
    </rPh>
    <rPh sb="8" eb="9">
      <t>ゼイ</t>
    </rPh>
    <rPh sb="10" eb="12">
      <t>カンゼイ</t>
    </rPh>
    <phoneticPr fontId="1"/>
  </si>
  <si>
    <t>（控除）総資本形成にかかる消費税</t>
    <rPh sb="1" eb="3">
      <t>コウジョ</t>
    </rPh>
    <rPh sb="4" eb="7">
      <t>ソウシホン</t>
    </rPh>
    <rPh sb="7" eb="9">
      <t>ケイセイ</t>
    </rPh>
    <rPh sb="13" eb="16">
      <t>ショウヒゼイ</t>
    </rPh>
    <phoneticPr fontId="1"/>
  </si>
  <si>
    <t>就業者１人当たりの総生産（円）</t>
    <rPh sb="0" eb="3">
      <t>シュウギョウシャ</t>
    </rPh>
    <rPh sb="4" eb="5">
      <t>ニン</t>
    </rPh>
    <rPh sb="5" eb="6">
      <t>ア</t>
    </rPh>
    <rPh sb="9" eb="12">
      <t>ソウセイサン</t>
    </rPh>
    <rPh sb="13" eb="14">
      <t>エン</t>
    </rPh>
    <phoneticPr fontId="1"/>
  </si>
  <si>
    <t>資料　企画政策課</t>
    <rPh sb="0" eb="2">
      <t>シリョウ</t>
    </rPh>
    <rPh sb="3" eb="5">
      <t>キカク</t>
    </rPh>
    <rPh sb="5" eb="7">
      <t>セイサク</t>
    </rPh>
    <rPh sb="7" eb="8">
      <t>カ</t>
    </rPh>
    <phoneticPr fontId="1"/>
  </si>
  <si>
    <t>「新潟県　市町村民経済計算」</t>
    <rPh sb="1" eb="4">
      <t>ニイガタケン</t>
    </rPh>
    <rPh sb="5" eb="8">
      <t>シチョウソン</t>
    </rPh>
    <rPh sb="8" eb="9">
      <t>ミン</t>
    </rPh>
    <rPh sb="9" eb="11">
      <t>ケイザイ</t>
    </rPh>
    <rPh sb="11" eb="13">
      <t>ケイサン</t>
    </rPh>
    <phoneticPr fontId="1"/>
  </si>
  <si>
    <t>「新潟県　県民経済計算」</t>
    <rPh sb="1" eb="4">
      <t>ニイガタケン</t>
    </rPh>
    <rPh sb="5" eb="7">
      <t>ケンミン</t>
    </rPh>
    <rPh sb="7" eb="9">
      <t>ケイザイ</t>
    </rPh>
    <rPh sb="9" eb="11">
      <t>ケイサン</t>
    </rPh>
    <phoneticPr fontId="1"/>
  </si>
  <si>
    <t>実額</t>
    <rPh sb="0" eb="2">
      <t>ジツガク</t>
    </rPh>
    <phoneticPr fontId="1"/>
  </si>
  <si>
    <t>構成比</t>
    <rPh sb="0" eb="3">
      <t>コウセイヒ</t>
    </rPh>
    <phoneticPr fontId="1"/>
  </si>
  <si>
    <t>対前年度
増加率</t>
    <rPh sb="0" eb="1">
      <t>タイ</t>
    </rPh>
    <rPh sb="1" eb="4">
      <t>ゼンネンド</t>
    </rPh>
    <rPh sb="5" eb="6">
      <t>ゾウ</t>
    </rPh>
    <rPh sb="6" eb="7">
      <t>カ</t>
    </rPh>
    <rPh sb="7" eb="8">
      <t>リツ</t>
    </rPh>
    <phoneticPr fontId="1"/>
  </si>
  <si>
    <t>年度</t>
    <rPh sb="0" eb="1">
      <t>ネン</t>
    </rPh>
    <rPh sb="1" eb="2">
      <t>ド</t>
    </rPh>
    <phoneticPr fontId="1"/>
  </si>
  <si>
    <t>単位：千円・％</t>
    <rPh sb="0" eb="2">
      <t>タンイ</t>
    </rPh>
    <rPh sb="3" eb="5">
      <t>センエン</t>
    </rPh>
    <phoneticPr fontId="1"/>
  </si>
  <si>
    <t>資料　企画政策課</t>
    <rPh sb="0" eb="2">
      <t>シリョウ</t>
    </rPh>
    <rPh sb="3" eb="5">
      <t>キカク</t>
    </rPh>
    <rPh sb="5" eb="7">
      <t>セイサク</t>
    </rPh>
    <rPh sb="7" eb="8">
      <t>カ</t>
    </rPh>
    <phoneticPr fontId="1"/>
  </si>
  <si>
    <t xml:space="preserve">           単位：百万円・％</t>
    <rPh sb="14" eb="16">
      <t>ヒャクマン</t>
    </rPh>
    <phoneticPr fontId="5"/>
  </si>
  <si>
    <t>項　　　　　目</t>
  </si>
  <si>
    <t>対前年度
増加率</t>
    <rPh sb="5" eb="7">
      <t>ゾウカ</t>
    </rPh>
    <rPh sb="7" eb="8">
      <t>リツ</t>
    </rPh>
    <phoneticPr fontId="5"/>
  </si>
  <si>
    <t>実額</t>
    <rPh sb="0" eb="1">
      <t>ジツ</t>
    </rPh>
    <rPh sb="1" eb="2">
      <t>ガク</t>
    </rPh>
    <phoneticPr fontId="5"/>
  </si>
  <si>
    <t>構成比</t>
    <rPh sb="0" eb="3">
      <t>コウセイヒ</t>
    </rPh>
    <phoneticPr fontId="5"/>
  </si>
  <si>
    <t>市民所得</t>
    <rPh sb="0" eb="2">
      <t>シミン</t>
    </rPh>
    <rPh sb="2" eb="4">
      <t>ショトク</t>
    </rPh>
    <phoneticPr fontId="5"/>
  </si>
  <si>
    <t>雇用者１人当たり雇用者報酬(千円)</t>
    <rPh sb="0" eb="3">
      <t>コヨウシャ</t>
    </rPh>
    <rPh sb="8" eb="11">
      <t>コヨウシャ</t>
    </rPh>
    <rPh sb="11" eb="13">
      <t>ホウシュウ</t>
    </rPh>
    <phoneticPr fontId="5"/>
  </si>
  <si>
    <t>人口１人当たり市民所得(千円)</t>
    <rPh sb="12" eb="13">
      <t>セン</t>
    </rPh>
    <phoneticPr fontId="5"/>
  </si>
  <si>
    <t>「新潟県　市町村民経済計算」</t>
    <rPh sb="1" eb="4">
      <t>ニイガタケン</t>
    </rPh>
    <rPh sb="5" eb="8">
      <t>シチョウソン</t>
    </rPh>
    <rPh sb="8" eb="9">
      <t>ミン</t>
    </rPh>
    <rPh sb="9" eb="11">
      <t>ケイザイ</t>
    </rPh>
    <rPh sb="11" eb="13">
      <t>ケイサン</t>
    </rPh>
    <phoneticPr fontId="5"/>
  </si>
  <si>
    <t xml:space="preserve">         資料　企画政策課</t>
  </si>
  <si>
    <t>「新潟県　県民経済計算」</t>
    <rPh sb="1" eb="4">
      <t>ニイガタケン</t>
    </rPh>
    <rPh sb="5" eb="7">
      <t>ケンミン</t>
    </rPh>
    <rPh sb="7" eb="9">
      <t>ケイザイ</t>
    </rPh>
    <rPh sb="9" eb="11">
      <t>ケイサン</t>
    </rPh>
    <phoneticPr fontId="5"/>
  </si>
  <si>
    <t>国民所得（Ａ）</t>
    <rPh sb="0" eb="2">
      <t>コクミン</t>
    </rPh>
    <rPh sb="2" eb="4">
      <t>ショトク</t>
    </rPh>
    <phoneticPr fontId="1"/>
  </si>
  <si>
    <t>県民所得（Ｂ）</t>
    <rPh sb="0" eb="2">
      <t>ケンミン</t>
    </rPh>
    <rPh sb="2" eb="4">
      <t>ショトク</t>
    </rPh>
    <phoneticPr fontId="1"/>
  </si>
  <si>
    <t>市民所得（Ｃ）</t>
    <rPh sb="0" eb="2">
      <t>シミン</t>
    </rPh>
    <rPh sb="2" eb="4">
      <t>ショトク</t>
    </rPh>
    <phoneticPr fontId="1"/>
  </si>
  <si>
    <t>対国比（Ｃ/Ａ）</t>
    <rPh sb="0" eb="1">
      <t>タイ</t>
    </rPh>
    <rPh sb="1" eb="2">
      <t>クニ</t>
    </rPh>
    <rPh sb="2" eb="3">
      <t>ヒ</t>
    </rPh>
    <phoneticPr fontId="1"/>
  </si>
  <si>
    <t>対県比(Ｃ/Ｂ)</t>
    <rPh sb="0" eb="1">
      <t>タイ</t>
    </rPh>
    <rPh sb="1" eb="2">
      <t>ケン</t>
    </rPh>
    <rPh sb="2" eb="3">
      <t>ヒ</t>
    </rPh>
    <phoneticPr fontId="1"/>
  </si>
  <si>
    <t>市民生活</t>
    <rPh sb="0" eb="2">
      <t>シミン</t>
    </rPh>
    <rPh sb="2" eb="4">
      <t>セイカツ</t>
    </rPh>
    <phoneticPr fontId="11"/>
  </si>
  <si>
    <t>2、財　産　所　得（非企業部門）</t>
    <rPh sb="10" eb="11">
      <t>ヒ</t>
    </rPh>
    <rPh sb="11" eb="13">
      <t>キギョウ</t>
    </rPh>
    <rPh sb="13" eb="15">
      <t>ブモン</t>
    </rPh>
    <phoneticPr fontId="5"/>
  </si>
  <si>
    <t>1、雇　用　者　報  酬</t>
    <rPh sb="8" eb="9">
      <t>ホウ</t>
    </rPh>
    <rPh sb="11" eb="12">
      <t>ムク</t>
    </rPh>
    <phoneticPr fontId="5"/>
  </si>
  <si>
    <t>2）雇　主　の　社　会　負　担</t>
    <rPh sb="8" eb="9">
      <t>シャ</t>
    </rPh>
    <rPh sb="10" eb="11">
      <t>カイ</t>
    </rPh>
    <rPh sb="12" eb="13">
      <t>フ</t>
    </rPh>
    <rPh sb="14" eb="15">
      <t>タン</t>
    </rPh>
    <phoneticPr fontId="5"/>
  </si>
  <si>
    <t>1）賃　金　・俸　給</t>
    <phoneticPr fontId="1"/>
  </si>
  <si>
    <t>1）一　般　政　府</t>
    <phoneticPr fontId="1"/>
  </si>
  <si>
    <t>2）家　計</t>
    <phoneticPr fontId="1"/>
  </si>
  <si>
    <t>3）対　家　計　民　間　非　営　利　団　体</t>
    <phoneticPr fontId="1"/>
  </si>
  <si>
    <t>1）民　間　法　人　企　業</t>
    <phoneticPr fontId="5"/>
  </si>
  <si>
    <t>2）公　的　企　業</t>
    <phoneticPr fontId="1"/>
  </si>
  <si>
    <t>3）個　人　企　業</t>
    <phoneticPr fontId="1"/>
  </si>
  <si>
    <t>・雇主の現実社会負担</t>
    <rPh sb="4" eb="6">
      <t>ゲンジツ</t>
    </rPh>
    <rPh sb="6" eb="8">
      <t>シャカイ</t>
    </rPh>
    <phoneticPr fontId="5"/>
  </si>
  <si>
    <t>・雇主の帰属社会負担</t>
    <rPh sb="4" eb="6">
      <t>キゾク</t>
    </rPh>
    <rPh sb="6" eb="8">
      <t>シャカイ</t>
    </rPh>
    <phoneticPr fontId="5"/>
  </si>
  <si>
    <t>・受         　　 取</t>
    <phoneticPr fontId="5"/>
  </si>
  <si>
    <t>・支　　　　　　　払</t>
    <phoneticPr fontId="5"/>
  </si>
  <si>
    <t>・支　　　　　　　払</t>
    <phoneticPr fontId="5"/>
  </si>
  <si>
    <t>・農　林　水　産　業</t>
    <phoneticPr fontId="5"/>
  </si>
  <si>
    <t>・そ の 他 の 産 業</t>
    <phoneticPr fontId="5"/>
  </si>
  <si>
    <t>・持　　　ち　　　家</t>
    <phoneticPr fontId="5"/>
  </si>
  <si>
    <t>－</t>
    <phoneticPr fontId="1"/>
  </si>
  <si>
    <t>電気・ガス・水道業
・廃棄物処理業</t>
    <rPh sb="0" eb="2">
      <t>デンキ</t>
    </rPh>
    <rPh sb="6" eb="9">
      <t>スイドウギョウ</t>
    </rPh>
    <rPh sb="11" eb="14">
      <t>ハイキブツ</t>
    </rPh>
    <rPh sb="14" eb="16">
      <t>ショリ</t>
    </rPh>
    <rPh sb="16" eb="17">
      <t>ギョウ</t>
    </rPh>
    <phoneticPr fontId="1"/>
  </si>
  <si>
    <t>運輸・郵便業</t>
    <rPh sb="0" eb="2">
      <t>ウンユ</t>
    </rPh>
    <rPh sb="3" eb="5">
      <t>ユウビン</t>
    </rPh>
    <rPh sb="5" eb="6">
      <t>ギョウ</t>
    </rPh>
    <phoneticPr fontId="1"/>
  </si>
  <si>
    <t>宿泊・飲食サービス業</t>
    <rPh sb="0" eb="2">
      <t>シュクハク</t>
    </rPh>
    <rPh sb="3" eb="5">
      <t>インショク</t>
    </rPh>
    <rPh sb="9" eb="10">
      <t>ギョウ</t>
    </rPh>
    <phoneticPr fontId="1"/>
  </si>
  <si>
    <t>金融・保険業</t>
    <rPh sb="0" eb="2">
      <t>キンユウ</t>
    </rPh>
    <rPh sb="3" eb="5">
      <t>ホケン</t>
    </rPh>
    <rPh sb="5" eb="6">
      <t>ギョウ</t>
    </rPh>
    <phoneticPr fontId="1"/>
  </si>
  <si>
    <t>専門・科学技術
業務支援サービス業</t>
    <rPh sb="0" eb="2">
      <t>センモン</t>
    </rPh>
    <rPh sb="3" eb="5">
      <t>カガク</t>
    </rPh>
    <rPh sb="5" eb="7">
      <t>ギジュツ</t>
    </rPh>
    <rPh sb="8" eb="10">
      <t>ギョウム</t>
    </rPh>
    <rPh sb="10" eb="12">
      <t>シエン</t>
    </rPh>
    <rPh sb="16" eb="17">
      <t>ギョウ</t>
    </rPh>
    <phoneticPr fontId="1"/>
  </si>
  <si>
    <t>公務</t>
    <rPh sb="0" eb="2">
      <t>コウム</t>
    </rPh>
    <phoneticPr fontId="1"/>
  </si>
  <si>
    <t>教育</t>
    <rPh sb="0" eb="2">
      <t>キョウイク</t>
    </rPh>
    <phoneticPr fontId="1"/>
  </si>
  <si>
    <t>保険衛生・社会事業</t>
    <rPh sb="0" eb="2">
      <t>ホケン</t>
    </rPh>
    <rPh sb="2" eb="4">
      <t>エイセイ</t>
    </rPh>
    <rPh sb="5" eb="7">
      <t>シャカイ</t>
    </rPh>
    <rPh sb="7" eb="9">
      <t>ジギョウ</t>
    </rPh>
    <phoneticPr fontId="1"/>
  </si>
  <si>
    <t>その他のサービス</t>
    <rPh sb="2" eb="3">
      <t>タ</t>
    </rPh>
    <phoneticPr fontId="1"/>
  </si>
  <si>
    <t>平成２７ (２０１５)年度</t>
    <rPh sb="0" eb="1">
      <t>タイラ</t>
    </rPh>
    <rPh sb="1" eb="2">
      <t>シゲル</t>
    </rPh>
    <rPh sb="11" eb="12">
      <t>ネン</t>
    </rPh>
    <rPh sb="12" eb="13">
      <t>ド</t>
    </rPh>
    <phoneticPr fontId="1"/>
  </si>
  <si>
    <r>
      <t>3、企業所得</t>
    </r>
    <r>
      <rPr>
        <sz val="9"/>
        <rFont val="ＭＳ 明朝"/>
        <family val="1"/>
        <charset val="128"/>
      </rPr>
      <t>(企業部門の第１次所得バランス)</t>
    </r>
    <rPh sb="7" eb="9">
      <t>キギョウ</t>
    </rPh>
    <rPh sb="9" eb="11">
      <t>ブモン</t>
    </rPh>
    <rPh sb="12" eb="13">
      <t>ダイ</t>
    </rPh>
    <rPh sb="14" eb="15">
      <t>ジ</t>
    </rPh>
    <rPh sb="15" eb="17">
      <t>ショトク</t>
    </rPh>
    <phoneticPr fontId="5"/>
  </si>
  <si>
    <t>平成２８ (２０１６)年度</t>
    <rPh sb="0" eb="1">
      <t>タイラ</t>
    </rPh>
    <rPh sb="1" eb="2">
      <t>シゲル</t>
    </rPh>
    <rPh sb="11" eb="12">
      <t>ネン</t>
    </rPh>
    <rPh sb="12" eb="13">
      <t>ド</t>
    </rPh>
    <phoneticPr fontId="1"/>
  </si>
  <si>
    <t>平成24 (2012)年度</t>
    <rPh sb="0" eb="2">
      <t>ヘイセイ</t>
    </rPh>
    <rPh sb="11" eb="12">
      <t>ネン</t>
    </rPh>
    <rPh sb="12" eb="13">
      <t>ド</t>
    </rPh>
    <phoneticPr fontId="1"/>
  </si>
  <si>
    <t>25 (2013)</t>
  </si>
  <si>
    <t>26 (2014)</t>
  </si>
  <si>
    <t>27 (2015)</t>
  </si>
  <si>
    <t>28 (2016)</t>
    <phoneticPr fontId="5"/>
  </si>
  <si>
    <t>平成 ２７(２０１５)年度</t>
    <rPh sb="11" eb="12">
      <t>トシ</t>
    </rPh>
    <rPh sb="12" eb="13">
      <t>タビ</t>
    </rPh>
    <phoneticPr fontId="5"/>
  </si>
  <si>
    <t>平成２８ (２０１６)年度</t>
    <rPh sb="11" eb="12">
      <t>トシ</t>
    </rPh>
    <rPh sb="12" eb="13">
      <t>タビ</t>
    </rPh>
    <phoneticPr fontId="5"/>
  </si>
  <si>
    <t>１１</t>
    <phoneticPr fontId="11"/>
  </si>
  <si>
    <t>１１－１　産業別市内総生産</t>
    <rPh sb="5" eb="7">
      <t>サンギョウ</t>
    </rPh>
    <rPh sb="7" eb="8">
      <t>ベツ</t>
    </rPh>
    <rPh sb="8" eb="10">
      <t>シナイ</t>
    </rPh>
    <rPh sb="10" eb="13">
      <t>ソウセイサン</t>
    </rPh>
    <phoneticPr fontId="1"/>
  </si>
  <si>
    <t>１１－２　人口１人当たり市民所得と県民・国民所得</t>
    <rPh sb="5" eb="7">
      <t>ジンコウ</t>
    </rPh>
    <rPh sb="7" eb="9">
      <t>ヒトリ</t>
    </rPh>
    <rPh sb="9" eb="10">
      <t>ア</t>
    </rPh>
    <rPh sb="12" eb="14">
      <t>シミン</t>
    </rPh>
    <rPh sb="14" eb="16">
      <t>ショトク</t>
    </rPh>
    <rPh sb="17" eb="19">
      <t>ケンミン</t>
    </rPh>
    <rPh sb="20" eb="22">
      <t>コクミン</t>
    </rPh>
    <rPh sb="22" eb="24">
      <t>ショトク</t>
    </rPh>
    <phoneticPr fontId="1"/>
  </si>
  <si>
    <t>１１－３　市民所得の分配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</si>
</sst>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;&quot;－&quot;"/>
    <numFmt numFmtId="177" formatCode="#,##0.0_ "/>
    <numFmt numFmtId="178" formatCode="#,##0;&quot;△&quot;#,##0"/>
    <numFmt numFmtId="179" formatCode="#,##0.0;&quot;△&quot;#,##0.0"/>
    <numFmt numFmtId="180" formatCode="#,##0.0;&quot;△ &quot;#,##0.0"/>
    <numFmt numFmtId="181" formatCode="#,##0.0;;&quot;－&quot;"/>
  </numFmts>
  <fonts count="24">
    <font>
      <sz val="11"/>
      <color theme="1"/>
      <name val="ＭＳ 明朝"/>
      <family val="2"/>
      <charset val="128"/>
      <scheme val="minor"/>
    </font>
    <font>
      <sz val="6"/>
      <name val="ＭＳ 明朝"/>
      <family val="2"/>
      <charset val="128"/>
      <scheme val="minor"/>
    </font>
    <font>
      <sz val="14"/>
      <name val="Terminal"/>
      <charset val="128"/>
    </font>
    <font>
      <sz val="11"/>
      <name val="明朝"/>
      <family val="3"/>
      <charset val="128"/>
    </font>
    <font>
      <sz val="11"/>
      <name val="明朝"/>
      <family val="1"/>
      <charset val="128"/>
    </font>
    <font>
      <sz val="7"/>
      <name val="Terminal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2"/>
      <charset val="128"/>
      <scheme val="minor"/>
    </font>
    <font>
      <sz val="9"/>
      <name val="ＭＳ 明朝"/>
      <family val="1"/>
      <charset val="128"/>
      <scheme val="minor"/>
    </font>
    <font>
      <sz val="11"/>
      <name val="ＭＳ 明朝"/>
      <family val="1"/>
      <charset val="128"/>
      <scheme val="minor"/>
    </font>
    <font>
      <sz val="12"/>
      <name val="ＭＳ ゴシック"/>
      <family val="3"/>
      <charset val="128"/>
    </font>
    <font>
      <sz val="9"/>
      <name val="ＭＳ 明朝"/>
      <family val="2"/>
      <charset val="128"/>
      <scheme val="minor"/>
    </font>
    <font>
      <sz val="10"/>
      <name val="ＭＳ 明朝"/>
      <family val="2"/>
      <charset val="128"/>
      <scheme val="minor"/>
    </font>
    <font>
      <sz val="10"/>
      <name val="ＭＳ ゴシック"/>
      <family val="3"/>
      <charset val="128"/>
      <scheme val="major"/>
    </font>
    <font>
      <b/>
      <sz val="10"/>
      <name val="ＭＳ ゴシック"/>
      <family val="3"/>
      <charset val="128"/>
      <scheme val="major"/>
    </font>
    <font>
      <sz val="10"/>
      <name val="ＭＳ 明朝"/>
      <family val="1"/>
      <charset val="128"/>
      <scheme val="minor"/>
    </font>
    <font>
      <sz val="10"/>
      <name val="Terminal"/>
      <charset val="128"/>
    </font>
    <font>
      <b/>
      <sz val="10"/>
      <name val="ＭＳ ゴシック"/>
      <family val="3"/>
      <charset val="128"/>
    </font>
    <font>
      <b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</borders>
  <cellStyleXfs count="6">
    <xf numFmtId="0" fontId="0" fillId="0" borderId="0">
      <alignment vertical="center"/>
    </xf>
    <xf numFmtId="0" fontId="2" fillId="0" borderId="0"/>
    <xf numFmtId="38" fontId="3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3" fillId="0" borderId="0"/>
    <xf numFmtId="0" fontId="9" fillId="0" borderId="0"/>
  </cellStyleXfs>
  <cellXfs count="136">
    <xf numFmtId="0" fontId="0" fillId="0" borderId="0" xfId="0">
      <alignment vertical="center"/>
    </xf>
    <xf numFmtId="0" fontId="6" fillId="0" borderId="0" xfId="1" applyFont="1" applyFill="1"/>
    <xf numFmtId="0" fontId="6" fillId="0" borderId="0" xfId="1" applyFont="1" applyFill="1" applyAlignment="1">
      <alignment vertical="center"/>
    </xf>
    <xf numFmtId="178" fontId="7" fillId="0" borderId="0" xfId="1" applyNumberFormat="1" applyFont="1" applyFill="1" applyBorder="1" applyAlignment="1" applyProtection="1">
      <alignment vertical="center"/>
      <protection locked="0"/>
    </xf>
    <xf numFmtId="178" fontId="6" fillId="0" borderId="0" xfId="1" applyNumberFormat="1" applyFont="1" applyFill="1" applyBorder="1" applyAlignment="1" applyProtection="1">
      <alignment vertical="center"/>
      <protection locked="0"/>
    </xf>
    <xf numFmtId="178" fontId="6" fillId="0" borderId="0" xfId="1" applyNumberFormat="1" applyFont="1" applyFill="1" applyBorder="1" applyAlignment="1" applyProtection="1">
      <alignment horizontal="right" vertical="center"/>
      <protection locked="0"/>
    </xf>
    <xf numFmtId="0" fontId="9" fillId="0" borderId="0" xfId="5"/>
    <xf numFmtId="0" fontId="10" fillId="2" borderId="0" xfId="5" applyFont="1" applyFill="1"/>
    <xf numFmtId="49" fontId="10" fillId="2" borderId="0" xfId="5" applyNumberFormat="1" applyFont="1" applyFill="1" applyAlignment="1">
      <alignment horizontal="center" vertical="center"/>
    </xf>
    <xf numFmtId="0" fontId="10" fillId="2" borderId="0" xfId="5" applyFont="1" applyFill="1" applyAlignment="1">
      <alignment horizontal="center" vertical="center"/>
    </xf>
    <xf numFmtId="0" fontId="10" fillId="2" borderId="0" xfId="5" applyFont="1" applyFill="1" applyAlignment="1">
      <alignment horizontal="distributed" vertical="center"/>
    </xf>
    <xf numFmtId="0" fontId="10" fillId="0" borderId="0" xfId="5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49" fontId="8" fillId="0" borderId="0" xfId="0" applyNumberFormat="1" applyFont="1" applyBorder="1" applyAlignment="1">
      <alignment vertical="center"/>
    </xf>
    <xf numFmtId="0" fontId="8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centerContinuous" vertical="center"/>
    </xf>
    <xf numFmtId="0" fontId="16" fillId="0" borderId="0" xfId="0" applyFont="1" applyAlignment="1">
      <alignment horizontal="right" vertical="center"/>
    </xf>
    <xf numFmtId="0" fontId="20" fillId="0" borderId="0" xfId="0" applyFont="1" applyBorder="1" applyAlignment="1">
      <alignment vertical="center" justifyLastLine="1"/>
    </xf>
    <xf numFmtId="0" fontId="16" fillId="0" borderId="0" xfId="0" applyFont="1" applyBorder="1" applyAlignment="1">
      <alignment vertical="center" justifyLastLine="1"/>
    </xf>
    <xf numFmtId="0" fontId="17" fillId="0" borderId="0" xfId="0" applyFont="1" applyBorder="1" applyAlignment="1">
      <alignment vertical="center" justifyLastLine="1"/>
    </xf>
    <xf numFmtId="176" fontId="17" fillId="0" borderId="0" xfId="0" applyNumberFormat="1" applyFont="1" applyBorder="1" applyAlignment="1">
      <alignment vertical="center" wrapText="1"/>
    </xf>
    <xf numFmtId="176" fontId="16" fillId="0" borderId="0" xfId="0" applyNumberFormat="1" applyFont="1" applyBorder="1" applyAlignment="1">
      <alignment horizontal="right" vertical="center"/>
    </xf>
    <xf numFmtId="177" fontId="17" fillId="0" borderId="0" xfId="0" applyNumberFormat="1" applyFont="1" applyBorder="1" applyAlignment="1">
      <alignment vertical="center" wrapText="1"/>
    </xf>
    <xf numFmtId="177" fontId="18" fillId="0" borderId="0" xfId="0" applyNumberFormat="1" applyFont="1" applyFill="1" applyBorder="1" applyAlignment="1">
      <alignment vertical="center" wrapText="1"/>
    </xf>
    <xf numFmtId="0" fontId="16" fillId="0" borderId="1" xfId="0" applyFont="1" applyBorder="1" applyAlignment="1">
      <alignment vertical="center" justifyLastLine="1"/>
    </xf>
    <xf numFmtId="0" fontId="15" fillId="0" borderId="0" xfId="1" applyNumberFormat="1" applyFont="1" applyFill="1" applyAlignment="1" applyProtection="1">
      <alignment horizontal="centerContinuous" vertical="center"/>
      <protection locked="0"/>
    </xf>
    <xf numFmtId="0" fontId="21" fillId="0" borderId="0" xfId="1" applyFont="1" applyFill="1" applyAlignment="1">
      <alignment horizontal="centerContinuous"/>
    </xf>
    <xf numFmtId="0" fontId="6" fillId="0" borderId="0" xfId="1" applyFont="1" applyFill="1" applyAlignment="1">
      <alignment horizontal="centerContinuous"/>
    </xf>
    <xf numFmtId="0" fontId="6" fillId="0" borderId="0" xfId="1" applyNumberFormat="1" applyFont="1" applyFill="1" applyAlignment="1" applyProtection="1">
      <alignment horizontal="centerContinuous"/>
      <protection locked="0"/>
    </xf>
    <xf numFmtId="0" fontId="6" fillId="0" borderId="17" xfId="1" applyNumberFormat="1" applyFont="1" applyFill="1" applyBorder="1" applyProtection="1">
      <protection locked="0"/>
    </xf>
    <xf numFmtId="0" fontId="6" fillId="0" borderId="17" xfId="1" quotePrefix="1" applyNumberFormat="1" applyFont="1" applyFill="1" applyBorder="1" applyAlignment="1" applyProtection="1">
      <alignment horizontal="left"/>
      <protection locked="0"/>
    </xf>
    <xf numFmtId="0" fontId="8" fillId="0" borderId="17" xfId="1" quotePrefix="1" applyNumberFormat="1" applyFont="1" applyFill="1" applyBorder="1" applyAlignment="1" applyProtection="1">
      <alignment horizontal="right"/>
      <protection locked="0"/>
    </xf>
    <xf numFmtId="0" fontId="7" fillId="0" borderId="16" xfId="1" applyNumberFormat="1" applyFont="1" applyFill="1" applyBorder="1" applyAlignment="1" applyProtection="1">
      <alignment horizontal="distributed" vertical="center" justifyLastLine="1"/>
      <protection locked="0"/>
    </xf>
    <xf numFmtId="178" fontId="22" fillId="0" borderId="1" xfId="1" applyNumberFormat="1" applyFont="1" applyFill="1" applyBorder="1" applyAlignment="1" applyProtection="1">
      <alignment vertical="center"/>
      <protection locked="0"/>
    </xf>
    <xf numFmtId="179" fontId="22" fillId="0" borderId="0" xfId="1" applyNumberFormat="1" applyFont="1" applyFill="1" applyAlignment="1">
      <alignment vertical="center"/>
    </xf>
    <xf numFmtId="179" fontId="23" fillId="0" borderId="1" xfId="1" applyNumberFormat="1" applyFont="1" applyFill="1" applyBorder="1" applyAlignment="1" applyProtection="1">
      <alignment vertical="center"/>
      <protection locked="0"/>
    </xf>
    <xf numFmtId="0" fontId="6" fillId="0" borderId="0" xfId="1" applyNumberFormat="1" applyFont="1" applyFill="1" applyBorder="1" applyAlignment="1" applyProtection="1">
      <alignment vertical="center"/>
      <protection locked="0"/>
    </xf>
    <xf numFmtId="0" fontId="6" fillId="0" borderId="11" xfId="1" applyNumberFormat="1" applyFont="1" applyFill="1" applyBorder="1" applyAlignment="1" applyProtection="1">
      <alignment horizontal="distributed" vertical="center"/>
      <protection locked="0"/>
    </xf>
    <xf numFmtId="179" fontId="7" fillId="0" borderId="0" xfId="1" applyNumberFormat="1" applyFont="1" applyFill="1" applyAlignment="1">
      <alignment vertical="center"/>
    </xf>
    <xf numFmtId="179" fontId="6" fillId="0" borderId="0" xfId="1" applyNumberFormat="1" applyFont="1" applyFill="1" applyBorder="1" applyAlignment="1">
      <alignment vertical="center"/>
    </xf>
    <xf numFmtId="0" fontId="6" fillId="0" borderId="11" xfId="1" quotePrefix="1" applyNumberFormat="1" applyFont="1" applyFill="1" applyBorder="1" applyAlignment="1" applyProtection="1">
      <alignment horizontal="distributed" vertical="center"/>
      <protection locked="0"/>
    </xf>
    <xf numFmtId="178" fontId="18" fillId="0" borderId="0" xfId="1" applyNumberFormat="1" applyFont="1" applyFill="1" applyBorder="1" applyAlignment="1" applyProtection="1">
      <alignment vertical="center"/>
      <protection locked="0"/>
    </xf>
    <xf numFmtId="179" fontId="18" fillId="0" borderId="0" xfId="1" applyNumberFormat="1" applyFont="1" applyFill="1" applyAlignment="1">
      <alignment vertical="center"/>
    </xf>
    <xf numFmtId="179" fontId="18" fillId="0" borderId="0" xfId="1" applyNumberFormat="1" applyFont="1" applyFill="1" applyBorder="1" applyAlignment="1" applyProtection="1">
      <alignment vertical="center"/>
      <protection locked="0"/>
    </xf>
    <xf numFmtId="0" fontId="6" fillId="0" borderId="0" xfId="1" quotePrefix="1" applyNumberFormat="1" applyFont="1" applyFill="1" applyBorder="1" applyAlignment="1" applyProtection="1">
      <alignment vertical="center"/>
      <protection locked="0"/>
    </xf>
    <xf numFmtId="0" fontId="6" fillId="0" borderId="11" xfId="1" applyNumberFormat="1" applyFont="1" applyFill="1" applyBorder="1" applyAlignment="1" applyProtection="1">
      <alignment vertical="center"/>
      <protection locked="0"/>
    </xf>
    <xf numFmtId="0" fontId="6" fillId="0" borderId="11" xfId="1" applyNumberFormat="1" applyFont="1" applyFill="1" applyBorder="1" applyAlignment="1" applyProtection="1">
      <alignment horizontal="left" vertical="center"/>
      <protection locked="0"/>
    </xf>
    <xf numFmtId="179" fontId="6" fillId="0" borderId="0" xfId="1" applyNumberFormat="1" applyFont="1" applyFill="1" applyBorder="1" applyAlignment="1" applyProtection="1">
      <alignment vertical="center"/>
      <protection locked="0"/>
    </xf>
    <xf numFmtId="179" fontId="6" fillId="0" borderId="0" xfId="1" applyNumberFormat="1" applyFont="1" applyFill="1" applyAlignment="1" applyProtection="1">
      <alignment vertical="center"/>
      <protection locked="0"/>
    </xf>
    <xf numFmtId="178" fontId="6" fillId="0" borderId="1" xfId="1" applyNumberFormat="1" applyFont="1" applyFill="1" applyBorder="1" applyAlignment="1" applyProtection="1">
      <alignment vertical="center"/>
      <protection locked="0"/>
    </xf>
    <xf numFmtId="179" fontId="6" fillId="0" borderId="1" xfId="1" applyNumberFormat="1" applyFont="1" applyFill="1" applyBorder="1" applyAlignment="1" applyProtection="1">
      <alignment horizontal="right" vertical="center"/>
      <protection locked="0"/>
    </xf>
    <xf numFmtId="179" fontId="6" fillId="0" borderId="1" xfId="1" quotePrefix="1" applyNumberFormat="1" applyFont="1" applyFill="1" applyBorder="1" applyAlignment="1" applyProtection="1">
      <alignment horizontal="right" vertical="center"/>
      <protection locked="0"/>
    </xf>
    <xf numFmtId="178" fontId="6" fillId="0" borderId="17" xfId="1" applyNumberFormat="1" applyFont="1" applyFill="1" applyBorder="1" applyAlignment="1" applyProtection="1">
      <alignment vertical="center"/>
      <protection locked="0"/>
    </xf>
    <xf numFmtId="179" fontId="6" fillId="0" borderId="17" xfId="1" applyNumberFormat="1" applyFont="1" applyFill="1" applyBorder="1" applyAlignment="1" applyProtection="1">
      <alignment horizontal="right" vertical="center"/>
      <protection locked="0"/>
    </xf>
    <xf numFmtId="179" fontId="6" fillId="0" borderId="17" xfId="1" quotePrefix="1" applyNumberFormat="1" applyFont="1" applyFill="1" applyBorder="1" applyAlignment="1" applyProtection="1">
      <alignment horizontal="right" vertical="center"/>
      <protection locked="0"/>
    </xf>
    <xf numFmtId="0" fontId="8" fillId="0" borderId="1" xfId="1" applyNumberFormat="1" applyFont="1" applyFill="1" applyBorder="1" applyAlignment="1" applyProtection="1">
      <alignment vertical="center"/>
      <protection locked="0"/>
    </xf>
    <xf numFmtId="0" fontId="6" fillId="0" borderId="1" xfId="1" applyNumberFormat="1" applyFont="1" applyFill="1" applyBorder="1" applyAlignment="1" applyProtection="1">
      <alignment vertical="center"/>
      <protection locked="0"/>
    </xf>
    <xf numFmtId="0" fontId="6" fillId="0" borderId="1" xfId="1" quotePrefix="1" applyNumberFormat="1" applyFont="1" applyFill="1" applyBorder="1" applyAlignment="1" applyProtection="1">
      <alignment horizontal="right" vertical="center"/>
      <protection locked="0"/>
    </xf>
    <xf numFmtId="0" fontId="8" fillId="0" borderId="1" xfId="1" quotePrefix="1" applyNumberFormat="1" applyFont="1" applyFill="1" applyBorder="1" applyAlignment="1" applyProtection="1">
      <alignment horizontal="right" vertical="center"/>
      <protection locked="0"/>
    </xf>
    <xf numFmtId="0" fontId="8" fillId="0" borderId="0" xfId="1" applyFont="1" applyFill="1" applyAlignment="1">
      <alignment vertical="center"/>
    </xf>
    <xf numFmtId="180" fontId="20" fillId="0" borderId="0" xfId="0" applyNumberFormat="1" applyFont="1" applyBorder="1" applyAlignment="1">
      <alignment vertical="center" wrapText="1"/>
    </xf>
    <xf numFmtId="177" fontId="20" fillId="0" borderId="0" xfId="0" applyNumberFormat="1" applyFont="1" applyFill="1" applyBorder="1" applyAlignment="1">
      <alignment vertical="center" wrapText="1"/>
    </xf>
    <xf numFmtId="176" fontId="20" fillId="0" borderId="0" xfId="0" applyNumberFormat="1" applyFont="1" applyFill="1" applyBorder="1" applyAlignment="1">
      <alignment vertical="center" wrapText="1"/>
    </xf>
    <xf numFmtId="176" fontId="20" fillId="0" borderId="8" xfId="0" applyNumberFormat="1" applyFont="1" applyFill="1" applyBorder="1" applyAlignment="1">
      <alignment vertical="center" wrapText="1"/>
    </xf>
    <xf numFmtId="0" fontId="20" fillId="0" borderId="0" xfId="0" applyFont="1" applyBorder="1" applyAlignment="1">
      <alignment horizontal="distributed" vertical="center"/>
    </xf>
    <xf numFmtId="181" fontId="20" fillId="0" borderId="0" xfId="0" applyNumberFormat="1" applyFont="1" applyFill="1" applyBorder="1" applyAlignment="1">
      <alignment vertical="center" wrapText="1"/>
    </xf>
    <xf numFmtId="0" fontId="20" fillId="0" borderId="0" xfId="0" quotePrefix="1" applyFont="1" applyFill="1" applyBorder="1" applyAlignment="1">
      <alignment horizontal="center" vertical="center"/>
    </xf>
    <xf numFmtId="0" fontId="20" fillId="0" borderId="11" xfId="0" quotePrefix="1" applyFont="1" applyFill="1" applyBorder="1" applyAlignment="1">
      <alignment horizontal="center" vertical="center"/>
    </xf>
    <xf numFmtId="0" fontId="18" fillId="0" borderId="17" xfId="0" quotePrefix="1" applyFont="1" applyFill="1" applyBorder="1" applyAlignment="1">
      <alignment horizontal="center" vertical="center"/>
    </xf>
    <xf numFmtId="0" fontId="18" fillId="0" borderId="20" xfId="0" quotePrefix="1" applyFont="1" applyFill="1" applyBorder="1" applyAlignment="1">
      <alignment horizontal="center" vertical="center"/>
    </xf>
    <xf numFmtId="176" fontId="17" fillId="0" borderId="1" xfId="0" applyNumberFormat="1" applyFont="1" applyBorder="1" applyAlignment="1">
      <alignment vertical="center" wrapText="1"/>
    </xf>
    <xf numFmtId="176" fontId="17" fillId="0" borderId="0" xfId="0" applyNumberFormat="1" applyFont="1" applyBorder="1" applyAlignment="1">
      <alignment vertical="center" wrapText="1"/>
    </xf>
    <xf numFmtId="176" fontId="17" fillId="0" borderId="23" xfId="0" applyNumberFormat="1" applyFont="1" applyBorder="1" applyAlignment="1">
      <alignment vertical="center" wrapText="1"/>
    </xf>
    <xf numFmtId="176" fontId="17" fillId="0" borderId="8" xfId="0" applyNumberFormat="1" applyFont="1" applyBorder="1" applyAlignment="1">
      <alignment vertical="center" wrapText="1"/>
    </xf>
    <xf numFmtId="0" fontId="20" fillId="0" borderId="1" xfId="0" quotePrefix="1" applyFont="1" applyFill="1" applyBorder="1" applyAlignment="1">
      <alignment horizontal="center" vertical="center"/>
    </xf>
    <xf numFmtId="0" fontId="20" fillId="0" borderId="19" xfId="0" quotePrefix="1" applyFont="1" applyFill="1" applyBorder="1" applyAlignment="1">
      <alignment horizontal="center" vertical="center"/>
    </xf>
    <xf numFmtId="176" fontId="18" fillId="0" borderId="17" xfId="0" applyNumberFormat="1" applyFont="1" applyFill="1" applyBorder="1" applyAlignment="1">
      <alignment vertical="center" wrapText="1"/>
    </xf>
    <xf numFmtId="176" fontId="18" fillId="0" borderId="18" xfId="0" applyNumberFormat="1" applyFont="1" applyFill="1" applyBorder="1" applyAlignment="1">
      <alignment vertical="center" wrapText="1"/>
    </xf>
    <xf numFmtId="177" fontId="18" fillId="0" borderId="0" xfId="0" applyNumberFormat="1" applyFont="1" applyFill="1" applyBorder="1" applyAlignment="1">
      <alignment vertical="center" wrapText="1"/>
    </xf>
    <xf numFmtId="180" fontId="18" fillId="0" borderId="0" xfId="0" applyNumberFormat="1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justifyLastLine="1"/>
    </xf>
    <xf numFmtId="176" fontId="18" fillId="0" borderId="8" xfId="0" applyNumberFormat="1" applyFont="1" applyFill="1" applyBorder="1" applyAlignment="1">
      <alignment vertical="center" wrapText="1"/>
    </xf>
    <xf numFmtId="176" fontId="18" fillId="0" borderId="0" xfId="0" applyNumberFormat="1" applyFont="1" applyFill="1" applyBorder="1" applyAlignment="1">
      <alignment vertical="center" wrapText="1"/>
    </xf>
    <xf numFmtId="0" fontId="20" fillId="0" borderId="0" xfId="0" applyFont="1" applyBorder="1" applyAlignment="1">
      <alignment vertical="center" justifyLastLine="1"/>
    </xf>
    <xf numFmtId="0" fontId="18" fillId="0" borderId="7" xfId="0" applyFont="1" applyBorder="1" applyAlignment="1">
      <alignment horizontal="distributed" vertical="center" justifyLastLine="1"/>
    </xf>
    <xf numFmtId="0" fontId="18" fillId="0" borderId="10" xfId="0" applyFont="1" applyBorder="1" applyAlignment="1">
      <alignment horizontal="distributed" vertical="center" justifyLastLine="1"/>
    </xf>
    <xf numFmtId="0" fontId="18" fillId="0" borderId="15" xfId="0" applyFont="1" applyBorder="1" applyAlignment="1">
      <alignment horizontal="distributed" vertical="center" justifyLastLine="1"/>
    </xf>
    <xf numFmtId="0" fontId="17" fillId="0" borderId="12" xfId="0" applyFont="1" applyBorder="1" applyAlignment="1">
      <alignment horizontal="distributed" vertical="center" justifyLastLine="1"/>
    </xf>
    <xf numFmtId="0" fontId="17" fillId="0" borderId="4" xfId="0" applyFont="1" applyBorder="1" applyAlignment="1">
      <alignment horizontal="distributed" vertical="center" justifyLastLine="1"/>
    </xf>
    <xf numFmtId="0" fontId="17" fillId="0" borderId="9" xfId="0" applyFont="1" applyBorder="1" applyAlignment="1">
      <alignment horizontal="distributed" vertical="center" justifyLastLine="1"/>
    </xf>
    <xf numFmtId="0" fontId="17" fillId="0" borderId="2" xfId="0" applyFont="1" applyBorder="1" applyAlignment="1">
      <alignment horizontal="distributed" vertical="center" justifyLastLine="1"/>
    </xf>
    <xf numFmtId="0" fontId="18" fillId="0" borderId="6" xfId="0" applyFont="1" applyBorder="1" applyAlignment="1">
      <alignment horizontal="center" vertical="center" justifyLastLine="1"/>
    </xf>
    <xf numFmtId="0" fontId="18" fillId="0" borderId="13" xfId="0" applyFont="1" applyBorder="1" applyAlignment="1">
      <alignment horizontal="center" vertical="center" justifyLastLine="1"/>
    </xf>
    <xf numFmtId="0" fontId="18" fillId="0" borderId="14" xfId="0" applyFont="1" applyBorder="1" applyAlignment="1">
      <alignment horizontal="center" vertical="center" justifyLastLine="1"/>
    </xf>
    <xf numFmtId="0" fontId="17" fillId="0" borderId="5" xfId="0" applyFont="1" applyBorder="1" applyAlignment="1">
      <alignment horizontal="distributed" vertical="center" justifyLastLine="1"/>
    </xf>
    <xf numFmtId="0" fontId="17" fillId="0" borderId="3" xfId="0" applyFont="1" applyBorder="1" applyAlignment="1">
      <alignment horizontal="distributed" vertical="center" justifyLastLine="1"/>
    </xf>
    <xf numFmtId="177" fontId="19" fillId="0" borderId="1" xfId="0" applyNumberFormat="1" applyFont="1" applyFill="1" applyBorder="1" applyAlignment="1">
      <alignment vertical="center" wrapText="1"/>
    </xf>
    <xf numFmtId="180" fontId="19" fillId="0" borderId="1" xfId="0" applyNumberFormat="1" applyFont="1" applyBorder="1" applyAlignment="1">
      <alignment vertical="center" wrapText="1"/>
    </xf>
    <xf numFmtId="176" fontId="19" fillId="0" borderId="23" xfId="0" applyNumberFormat="1" applyFont="1" applyFill="1" applyBorder="1" applyAlignment="1">
      <alignment vertical="center" wrapText="1"/>
    </xf>
    <xf numFmtId="176" fontId="19" fillId="0" borderId="1" xfId="0" applyNumberFormat="1" applyFont="1" applyFill="1" applyBorder="1" applyAlignment="1">
      <alignment vertical="center" wrapText="1"/>
    </xf>
    <xf numFmtId="0" fontId="18" fillId="0" borderId="1" xfId="0" applyFont="1" applyBorder="1" applyAlignment="1">
      <alignment horizontal="center" vertical="center" justifyLastLine="1"/>
    </xf>
    <xf numFmtId="0" fontId="20" fillId="0" borderId="0" xfId="0" applyFont="1" applyBorder="1" applyAlignment="1">
      <alignment horizontal="distributed" vertical="center" wrapText="1"/>
    </xf>
    <xf numFmtId="0" fontId="17" fillId="0" borderId="13" xfId="0" applyFont="1" applyBorder="1" applyAlignment="1">
      <alignment horizontal="distributed" vertical="center" justifyLastLine="1"/>
    </xf>
    <xf numFmtId="0" fontId="17" fillId="0" borderId="14" xfId="0" applyFont="1" applyBorder="1" applyAlignment="1">
      <alignment horizontal="distributed" vertical="center" justifyLastLine="1"/>
    </xf>
    <xf numFmtId="0" fontId="20" fillId="0" borderId="21" xfId="0" applyFont="1" applyBorder="1" applyAlignment="1">
      <alignment horizontal="center" vertical="center" justifyLastLine="1"/>
    </xf>
    <xf numFmtId="176" fontId="20" fillId="0" borderId="21" xfId="0" applyNumberFormat="1" applyFont="1" applyFill="1" applyBorder="1" applyAlignment="1">
      <alignment vertical="center" wrapText="1"/>
    </xf>
    <xf numFmtId="176" fontId="20" fillId="0" borderId="21" xfId="0" applyNumberFormat="1" applyFont="1" applyFill="1" applyBorder="1" applyAlignment="1">
      <alignment horizontal="right" vertical="center" wrapText="1"/>
    </xf>
    <xf numFmtId="180" fontId="20" fillId="0" borderId="21" xfId="0" applyNumberFormat="1" applyFont="1" applyBorder="1" applyAlignment="1">
      <alignment vertical="center" wrapText="1"/>
    </xf>
    <xf numFmtId="0" fontId="20" fillId="0" borderId="0" xfId="0" applyFont="1" applyBorder="1" applyAlignment="1">
      <alignment horizontal="left" vertical="center" justifyLastLine="1"/>
    </xf>
    <xf numFmtId="176" fontId="20" fillId="0" borderId="22" xfId="0" applyNumberFormat="1" applyFont="1" applyFill="1" applyBorder="1" applyAlignment="1">
      <alignment vertical="center" wrapText="1"/>
    </xf>
    <xf numFmtId="0" fontId="17" fillId="0" borderId="6" xfId="0" applyFont="1" applyBorder="1" applyAlignment="1">
      <alignment horizontal="center" vertical="center" justifyLastLine="1"/>
    </xf>
    <xf numFmtId="0" fontId="17" fillId="0" borderId="13" xfId="0" applyFont="1" applyBorder="1" applyAlignment="1">
      <alignment horizontal="center" vertical="center" justifyLastLine="1"/>
    </xf>
    <xf numFmtId="0" fontId="17" fillId="0" borderId="14" xfId="0" applyFont="1" applyBorder="1" applyAlignment="1">
      <alignment horizontal="center" vertical="center" justifyLastLine="1"/>
    </xf>
    <xf numFmtId="177" fontId="17" fillId="0" borderId="1" xfId="0" applyNumberFormat="1" applyFont="1" applyBorder="1" applyAlignment="1">
      <alignment vertical="center" wrapText="1"/>
    </xf>
    <xf numFmtId="177" fontId="17" fillId="0" borderId="0" xfId="0" applyNumberFormat="1" applyFont="1" applyBorder="1" applyAlignment="1">
      <alignment vertical="center" wrapText="1"/>
    </xf>
    <xf numFmtId="177" fontId="18" fillId="0" borderId="17" xfId="0" applyNumberFormat="1" applyFont="1" applyFill="1" applyBorder="1" applyAlignment="1">
      <alignment vertical="center" wrapText="1"/>
    </xf>
    <xf numFmtId="0" fontId="6" fillId="0" borderId="17" xfId="1" applyNumberFormat="1" applyFont="1" applyFill="1" applyBorder="1" applyAlignment="1" applyProtection="1">
      <alignment horizontal="distributed" vertical="center"/>
      <protection locked="0"/>
    </xf>
    <xf numFmtId="0" fontId="21" fillId="0" borderId="20" xfId="1" applyFont="1" applyFill="1" applyBorder="1" applyAlignment="1">
      <alignment horizontal="distributed" vertical="center"/>
    </xf>
    <xf numFmtId="0" fontId="6" fillId="0" borderId="4" xfId="1" applyNumberFormat="1" applyFont="1" applyFill="1" applyBorder="1" applyAlignment="1" applyProtection="1">
      <alignment horizontal="distributed" vertical="center" justifyLastLine="1"/>
      <protection locked="0"/>
    </xf>
    <xf numFmtId="0" fontId="21" fillId="0" borderId="5" xfId="1" applyFont="1" applyBorder="1" applyAlignment="1">
      <alignment horizontal="distributed" vertical="center" justifyLastLine="1"/>
    </xf>
    <xf numFmtId="0" fontId="21" fillId="0" borderId="2" xfId="1" applyFont="1" applyBorder="1" applyAlignment="1">
      <alignment horizontal="distributed" vertical="center" justifyLastLine="1"/>
    </xf>
    <xf numFmtId="0" fontId="21" fillId="0" borderId="3" xfId="1" applyFont="1" applyBorder="1" applyAlignment="1">
      <alignment horizontal="distributed" vertical="center" justifyLastLine="1"/>
    </xf>
    <xf numFmtId="0" fontId="7" fillId="0" borderId="6" xfId="1" applyNumberFormat="1" applyFont="1" applyFill="1" applyBorder="1" applyAlignment="1" applyProtection="1">
      <alignment horizontal="center" vertical="center"/>
      <protection locked="0"/>
    </xf>
    <xf numFmtId="0" fontId="7" fillId="0" borderId="14" xfId="1" applyNumberFormat="1" applyFont="1" applyFill="1" applyBorder="1" applyAlignment="1" applyProtection="1">
      <alignment horizontal="center" vertical="center"/>
      <protection locked="0"/>
    </xf>
    <xf numFmtId="0" fontId="6" fillId="0" borderId="12" xfId="1" applyNumberFormat="1" applyFont="1" applyFill="1" applyBorder="1" applyAlignment="1" applyProtection="1">
      <alignment horizontal="distributed" vertical="center" wrapText="1" justifyLastLine="1"/>
      <protection locked="0"/>
    </xf>
    <xf numFmtId="0" fontId="6" fillId="0" borderId="9" xfId="1" applyFont="1" applyBorder="1" applyAlignment="1">
      <alignment horizontal="distributed" vertical="center" justifyLastLine="1"/>
    </xf>
    <xf numFmtId="0" fontId="7" fillId="0" borderId="1" xfId="1" applyNumberFormat="1" applyFont="1" applyFill="1" applyBorder="1" applyAlignment="1" applyProtection="1">
      <alignment horizontal="distributed" vertical="center" justifyLastLine="1"/>
      <protection locked="0"/>
    </xf>
    <xf numFmtId="0" fontId="7" fillId="0" borderId="19" xfId="1" applyNumberFormat="1" applyFont="1" applyFill="1" applyBorder="1" applyAlignment="1" applyProtection="1">
      <alignment horizontal="distributed" vertical="center" justifyLastLine="1"/>
      <protection locked="0"/>
    </xf>
    <xf numFmtId="0" fontId="6" fillId="0" borderId="1" xfId="1" applyNumberFormat="1" applyFont="1" applyFill="1" applyBorder="1" applyAlignment="1" applyProtection="1">
      <alignment horizontal="distributed" vertical="center"/>
      <protection locked="0"/>
    </xf>
    <xf numFmtId="0" fontId="6" fillId="0" borderId="19" xfId="1" applyNumberFormat="1" applyFont="1" applyFill="1" applyBorder="1" applyAlignment="1" applyProtection="1">
      <alignment horizontal="distributed" vertical="center"/>
      <protection locked="0"/>
    </xf>
    <xf numFmtId="0" fontId="8" fillId="0" borderId="0" xfId="1" applyNumberFormat="1" applyFont="1" applyFill="1" applyBorder="1" applyAlignment="1" applyProtection="1">
      <alignment vertical="center"/>
      <protection locked="0"/>
    </xf>
    <xf numFmtId="0" fontId="8" fillId="0" borderId="11" xfId="1" applyNumberFormat="1" applyFont="1" applyFill="1" applyBorder="1" applyAlignment="1" applyProtection="1">
      <alignment vertical="center"/>
      <protection locked="0"/>
    </xf>
  </cellXfs>
  <cellStyles count="6">
    <cellStyle name="桁区切り 2" xfId="2"/>
    <cellStyle name="桁区切り 3" xfId="3"/>
    <cellStyle name="標準" xfId="0" builtinId="0"/>
    <cellStyle name="標準 2" xfId="1"/>
    <cellStyle name="標準 3" xfId="4"/>
    <cellStyle name="標準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ナチュラル">
  <a:themeElements>
    <a:clrScheme name="ナチュラル">
      <a:dk1>
        <a:srgbClr val="2F2B20"/>
      </a:dk1>
      <a:lt1>
        <a:srgbClr val="FFFFFF"/>
      </a:lt1>
      <a:dk2>
        <a:srgbClr val="675E47"/>
      </a:dk2>
      <a:lt2>
        <a:srgbClr val="DFDCB7"/>
      </a:lt2>
      <a:accent1>
        <a:srgbClr val="A9A57C"/>
      </a:accent1>
      <a:accent2>
        <a:srgbClr val="9CBEBD"/>
      </a:accent2>
      <a:accent3>
        <a:srgbClr val="D2CB6C"/>
      </a:accent3>
      <a:accent4>
        <a:srgbClr val="95A39D"/>
      </a:accent4>
      <a:accent5>
        <a:srgbClr val="C89F5D"/>
      </a:accent5>
      <a:accent6>
        <a:srgbClr val="B1A089"/>
      </a:accent6>
      <a:hlink>
        <a:srgbClr val="D25814"/>
      </a:hlink>
      <a:folHlink>
        <a:srgbClr val="849A0A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ナチュラル">
      <a:fillStyleLst>
        <a:solidFill>
          <a:schemeClr val="phClr"/>
        </a:solidFill>
        <a:solidFill>
          <a:schemeClr val="phClr">
            <a:tint val="55000"/>
          </a:schemeClr>
        </a:solidFill>
        <a:solidFill>
          <a:schemeClr val="phClr"/>
        </a:solidFill>
      </a:fillStyleLst>
      <a:lnStyleLst>
        <a:ln w="12700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algn="bl" rotWithShape="0">
              <a:srgbClr val="000000">
                <a:alpha val="60000"/>
              </a:srgbClr>
            </a:outerShdw>
          </a:effectLst>
        </a:effectStyle>
        <a:effectStyle>
          <a:effectLst/>
          <a:scene3d>
            <a:camera prst="orthographicFront">
              <a:rot lat="0" lon="0" rev="0"/>
            </a:camera>
            <a:lightRig rig="brightRoom" dir="tl">
              <a:rot lat="0" lon="0" rev="1800000"/>
            </a:lightRig>
          </a:scene3d>
          <a:sp3d contourW="10160" prstMaterial="dkEdge">
            <a:bevelT w="38100" h="50800" prst="angle"/>
            <a:contourClr>
              <a:schemeClr val="phClr">
                <a:shade val="4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</a:schemeClr>
            </a:gs>
            <a:gs pos="75000">
              <a:schemeClr val="phClr">
                <a:shade val="100000"/>
                <a:satMod val="115000"/>
              </a:schemeClr>
            </a:gs>
            <a:gs pos="100000">
              <a:schemeClr val="phClr">
                <a:shade val="70000"/>
                <a:satMod val="130000"/>
              </a:schemeClr>
            </a:gs>
          </a:gsLst>
          <a:path path="circle">
            <a:fillToRect l="20000" t="50000" r="100000" b="5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97000"/>
              </a:schemeClr>
              <a:schemeClr val="phClr">
                <a:shade val="96000"/>
              </a:schemeClr>
            </a:duotone>
          </a:blip>
          <a:tile tx="0" ty="0" sx="32000" sy="32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"/>
  <sheetViews>
    <sheetView tabSelected="1" zoomScale="75" workbookViewId="0">
      <selection activeCell="A5" sqref="A5:V6"/>
    </sheetView>
  </sheetViews>
  <sheetFormatPr defaultRowHeight="13.5"/>
  <cols>
    <col min="1" max="1" width="18.625" style="6" customWidth="1"/>
    <col min="2" max="2" width="3.625" style="6" customWidth="1"/>
    <col min="3" max="3" width="9" style="6"/>
    <col min="4" max="4" width="5.625" style="6" customWidth="1"/>
    <col min="5" max="5" width="60.625" style="6" customWidth="1"/>
    <col min="6" max="6" width="3.625" style="6" customWidth="1"/>
    <col min="7" max="7" width="13.625" style="6" customWidth="1"/>
    <col min="8" max="256" width="9" style="6"/>
    <col min="257" max="257" width="18.625" style="6" customWidth="1"/>
    <col min="258" max="258" width="3.625" style="6" customWidth="1"/>
    <col min="259" max="259" width="9" style="6"/>
    <col min="260" max="260" width="5.625" style="6" customWidth="1"/>
    <col min="261" max="261" width="60.625" style="6" customWidth="1"/>
    <col min="262" max="262" width="3.625" style="6" customWidth="1"/>
    <col min="263" max="263" width="13.625" style="6" customWidth="1"/>
    <col min="264" max="512" width="9" style="6"/>
    <col min="513" max="513" width="18.625" style="6" customWidth="1"/>
    <col min="514" max="514" width="3.625" style="6" customWidth="1"/>
    <col min="515" max="515" width="9" style="6"/>
    <col min="516" max="516" width="5.625" style="6" customWidth="1"/>
    <col min="517" max="517" width="60.625" style="6" customWidth="1"/>
    <col min="518" max="518" width="3.625" style="6" customWidth="1"/>
    <col min="519" max="519" width="13.625" style="6" customWidth="1"/>
    <col min="520" max="768" width="9" style="6"/>
    <col min="769" max="769" width="18.625" style="6" customWidth="1"/>
    <col min="770" max="770" width="3.625" style="6" customWidth="1"/>
    <col min="771" max="771" width="9" style="6"/>
    <col min="772" max="772" width="5.625" style="6" customWidth="1"/>
    <col min="773" max="773" width="60.625" style="6" customWidth="1"/>
    <col min="774" max="774" width="3.625" style="6" customWidth="1"/>
    <col min="775" max="775" width="13.625" style="6" customWidth="1"/>
    <col min="776" max="1024" width="9" style="6"/>
    <col min="1025" max="1025" width="18.625" style="6" customWidth="1"/>
    <col min="1026" max="1026" width="3.625" style="6" customWidth="1"/>
    <col min="1027" max="1027" width="9" style="6"/>
    <col min="1028" max="1028" width="5.625" style="6" customWidth="1"/>
    <col min="1029" max="1029" width="60.625" style="6" customWidth="1"/>
    <col min="1030" max="1030" width="3.625" style="6" customWidth="1"/>
    <col min="1031" max="1031" width="13.625" style="6" customWidth="1"/>
    <col min="1032" max="1280" width="9" style="6"/>
    <col min="1281" max="1281" width="18.625" style="6" customWidth="1"/>
    <col min="1282" max="1282" width="3.625" style="6" customWidth="1"/>
    <col min="1283" max="1283" width="9" style="6"/>
    <col min="1284" max="1284" width="5.625" style="6" customWidth="1"/>
    <col min="1285" max="1285" width="60.625" style="6" customWidth="1"/>
    <col min="1286" max="1286" width="3.625" style="6" customWidth="1"/>
    <col min="1287" max="1287" width="13.625" style="6" customWidth="1"/>
    <col min="1288" max="1536" width="9" style="6"/>
    <col min="1537" max="1537" width="18.625" style="6" customWidth="1"/>
    <col min="1538" max="1538" width="3.625" style="6" customWidth="1"/>
    <col min="1539" max="1539" width="9" style="6"/>
    <col min="1540" max="1540" width="5.625" style="6" customWidth="1"/>
    <col min="1541" max="1541" width="60.625" style="6" customWidth="1"/>
    <col min="1542" max="1542" width="3.625" style="6" customWidth="1"/>
    <col min="1543" max="1543" width="13.625" style="6" customWidth="1"/>
    <col min="1544" max="1792" width="9" style="6"/>
    <col min="1793" max="1793" width="18.625" style="6" customWidth="1"/>
    <col min="1794" max="1794" width="3.625" style="6" customWidth="1"/>
    <col min="1795" max="1795" width="9" style="6"/>
    <col min="1796" max="1796" width="5.625" style="6" customWidth="1"/>
    <col min="1797" max="1797" width="60.625" style="6" customWidth="1"/>
    <col min="1798" max="1798" width="3.625" style="6" customWidth="1"/>
    <col min="1799" max="1799" width="13.625" style="6" customWidth="1"/>
    <col min="1800" max="2048" width="9" style="6"/>
    <col min="2049" max="2049" width="18.625" style="6" customWidth="1"/>
    <col min="2050" max="2050" width="3.625" style="6" customWidth="1"/>
    <col min="2051" max="2051" width="9" style="6"/>
    <col min="2052" max="2052" width="5.625" style="6" customWidth="1"/>
    <col min="2053" max="2053" width="60.625" style="6" customWidth="1"/>
    <col min="2054" max="2054" width="3.625" style="6" customWidth="1"/>
    <col min="2055" max="2055" width="13.625" style="6" customWidth="1"/>
    <col min="2056" max="2304" width="9" style="6"/>
    <col min="2305" max="2305" width="18.625" style="6" customWidth="1"/>
    <col min="2306" max="2306" width="3.625" style="6" customWidth="1"/>
    <col min="2307" max="2307" width="9" style="6"/>
    <col min="2308" max="2308" width="5.625" style="6" customWidth="1"/>
    <col min="2309" max="2309" width="60.625" style="6" customWidth="1"/>
    <col min="2310" max="2310" width="3.625" style="6" customWidth="1"/>
    <col min="2311" max="2311" width="13.625" style="6" customWidth="1"/>
    <col min="2312" max="2560" width="9" style="6"/>
    <col min="2561" max="2561" width="18.625" style="6" customWidth="1"/>
    <col min="2562" max="2562" width="3.625" style="6" customWidth="1"/>
    <col min="2563" max="2563" width="9" style="6"/>
    <col min="2564" max="2564" width="5.625" style="6" customWidth="1"/>
    <col min="2565" max="2565" width="60.625" style="6" customWidth="1"/>
    <col min="2566" max="2566" width="3.625" style="6" customWidth="1"/>
    <col min="2567" max="2567" width="13.625" style="6" customWidth="1"/>
    <col min="2568" max="2816" width="9" style="6"/>
    <col min="2817" max="2817" width="18.625" style="6" customWidth="1"/>
    <col min="2818" max="2818" width="3.625" style="6" customWidth="1"/>
    <col min="2819" max="2819" width="9" style="6"/>
    <col min="2820" max="2820" width="5.625" style="6" customWidth="1"/>
    <col min="2821" max="2821" width="60.625" style="6" customWidth="1"/>
    <col min="2822" max="2822" width="3.625" style="6" customWidth="1"/>
    <col min="2823" max="2823" width="13.625" style="6" customWidth="1"/>
    <col min="2824" max="3072" width="9" style="6"/>
    <col min="3073" max="3073" width="18.625" style="6" customWidth="1"/>
    <col min="3074" max="3074" width="3.625" style="6" customWidth="1"/>
    <col min="3075" max="3075" width="9" style="6"/>
    <col min="3076" max="3076" width="5.625" style="6" customWidth="1"/>
    <col min="3077" max="3077" width="60.625" style="6" customWidth="1"/>
    <col min="3078" max="3078" width="3.625" style="6" customWidth="1"/>
    <col min="3079" max="3079" width="13.625" style="6" customWidth="1"/>
    <col min="3080" max="3328" width="9" style="6"/>
    <col min="3329" max="3329" width="18.625" style="6" customWidth="1"/>
    <col min="3330" max="3330" width="3.625" style="6" customWidth="1"/>
    <col min="3331" max="3331" width="9" style="6"/>
    <col min="3332" max="3332" width="5.625" style="6" customWidth="1"/>
    <col min="3333" max="3333" width="60.625" style="6" customWidth="1"/>
    <col min="3334" max="3334" width="3.625" style="6" customWidth="1"/>
    <col min="3335" max="3335" width="13.625" style="6" customWidth="1"/>
    <col min="3336" max="3584" width="9" style="6"/>
    <col min="3585" max="3585" width="18.625" style="6" customWidth="1"/>
    <col min="3586" max="3586" width="3.625" style="6" customWidth="1"/>
    <col min="3587" max="3587" width="9" style="6"/>
    <col min="3588" max="3588" width="5.625" style="6" customWidth="1"/>
    <col min="3589" max="3589" width="60.625" style="6" customWidth="1"/>
    <col min="3590" max="3590" width="3.625" style="6" customWidth="1"/>
    <col min="3591" max="3591" width="13.625" style="6" customWidth="1"/>
    <col min="3592" max="3840" width="9" style="6"/>
    <col min="3841" max="3841" width="18.625" style="6" customWidth="1"/>
    <col min="3842" max="3842" width="3.625" style="6" customWidth="1"/>
    <col min="3843" max="3843" width="9" style="6"/>
    <col min="3844" max="3844" width="5.625" style="6" customWidth="1"/>
    <col min="3845" max="3845" width="60.625" style="6" customWidth="1"/>
    <col min="3846" max="3846" width="3.625" style="6" customWidth="1"/>
    <col min="3847" max="3847" width="13.625" style="6" customWidth="1"/>
    <col min="3848" max="4096" width="9" style="6"/>
    <col min="4097" max="4097" width="18.625" style="6" customWidth="1"/>
    <col min="4098" max="4098" width="3.625" style="6" customWidth="1"/>
    <col min="4099" max="4099" width="9" style="6"/>
    <col min="4100" max="4100" width="5.625" style="6" customWidth="1"/>
    <col min="4101" max="4101" width="60.625" style="6" customWidth="1"/>
    <col min="4102" max="4102" width="3.625" style="6" customWidth="1"/>
    <col min="4103" max="4103" width="13.625" style="6" customWidth="1"/>
    <col min="4104" max="4352" width="9" style="6"/>
    <col min="4353" max="4353" width="18.625" style="6" customWidth="1"/>
    <col min="4354" max="4354" width="3.625" style="6" customWidth="1"/>
    <col min="4355" max="4355" width="9" style="6"/>
    <col min="4356" max="4356" width="5.625" style="6" customWidth="1"/>
    <col min="4357" max="4357" width="60.625" style="6" customWidth="1"/>
    <col min="4358" max="4358" width="3.625" style="6" customWidth="1"/>
    <col min="4359" max="4359" width="13.625" style="6" customWidth="1"/>
    <col min="4360" max="4608" width="9" style="6"/>
    <col min="4609" max="4609" width="18.625" style="6" customWidth="1"/>
    <col min="4610" max="4610" width="3.625" style="6" customWidth="1"/>
    <col min="4611" max="4611" width="9" style="6"/>
    <col min="4612" max="4612" width="5.625" style="6" customWidth="1"/>
    <col min="4613" max="4613" width="60.625" style="6" customWidth="1"/>
    <col min="4614" max="4614" width="3.625" style="6" customWidth="1"/>
    <col min="4615" max="4615" width="13.625" style="6" customWidth="1"/>
    <col min="4616" max="4864" width="9" style="6"/>
    <col min="4865" max="4865" width="18.625" style="6" customWidth="1"/>
    <col min="4866" max="4866" width="3.625" style="6" customWidth="1"/>
    <col min="4867" max="4867" width="9" style="6"/>
    <col min="4868" max="4868" width="5.625" style="6" customWidth="1"/>
    <col min="4869" max="4869" width="60.625" style="6" customWidth="1"/>
    <col min="4870" max="4870" width="3.625" style="6" customWidth="1"/>
    <col min="4871" max="4871" width="13.625" style="6" customWidth="1"/>
    <col min="4872" max="5120" width="9" style="6"/>
    <col min="5121" max="5121" width="18.625" style="6" customWidth="1"/>
    <col min="5122" max="5122" width="3.625" style="6" customWidth="1"/>
    <col min="5123" max="5123" width="9" style="6"/>
    <col min="5124" max="5124" width="5.625" style="6" customWidth="1"/>
    <col min="5125" max="5125" width="60.625" style="6" customWidth="1"/>
    <col min="5126" max="5126" width="3.625" style="6" customWidth="1"/>
    <col min="5127" max="5127" width="13.625" style="6" customWidth="1"/>
    <col min="5128" max="5376" width="9" style="6"/>
    <col min="5377" max="5377" width="18.625" style="6" customWidth="1"/>
    <col min="5378" max="5378" width="3.625" style="6" customWidth="1"/>
    <col min="5379" max="5379" width="9" style="6"/>
    <col min="5380" max="5380" width="5.625" style="6" customWidth="1"/>
    <col min="5381" max="5381" width="60.625" style="6" customWidth="1"/>
    <col min="5382" max="5382" width="3.625" style="6" customWidth="1"/>
    <col min="5383" max="5383" width="13.625" style="6" customWidth="1"/>
    <col min="5384" max="5632" width="9" style="6"/>
    <col min="5633" max="5633" width="18.625" style="6" customWidth="1"/>
    <col min="5634" max="5634" width="3.625" style="6" customWidth="1"/>
    <col min="5635" max="5635" width="9" style="6"/>
    <col min="5636" max="5636" width="5.625" style="6" customWidth="1"/>
    <col min="5637" max="5637" width="60.625" style="6" customWidth="1"/>
    <col min="5638" max="5638" width="3.625" style="6" customWidth="1"/>
    <col min="5639" max="5639" width="13.625" style="6" customWidth="1"/>
    <col min="5640" max="5888" width="9" style="6"/>
    <col min="5889" max="5889" width="18.625" style="6" customWidth="1"/>
    <col min="5890" max="5890" width="3.625" style="6" customWidth="1"/>
    <col min="5891" max="5891" width="9" style="6"/>
    <col min="5892" max="5892" width="5.625" style="6" customWidth="1"/>
    <col min="5893" max="5893" width="60.625" style="6" customWidth="1"/>
    <col min="5894" max="5894" width="3.625" style="6" customWidth="1"/>
    <col min="5895" max="5895" width="13.625" style="6" customWidth="1"/>
    <col min="5896" max="6144" width="9" style="6"/>
    <col min="6145" max="6145" width="18.625" style="6" customWidth="1"/>
    <col min="6146" max="6146" width="3.625" style="6" customWidth="1"/>
    <col min="6147" max="6147" width="9" style="6"/>
    <col min="6148" max="6148" width="5.625" style="6" customWidth="1"/>
    <col min="6149" max="6149" width="60.625" style="6" customWidth="1"/>
    <col min="6150" max="6150" width="3.625" style="6" customWidth="1"/>
    <col min="6151" max="6151" width="13.625" style="6" customWidth="1"/>
    <col min="6152" max="6400" width="9" style="6"/>
    <col min="6401" max="6401" width="18.625" style="6" customWidth="1"/>
    <col min="6402" max="6402" width="3.625" style="6" customWidth="1"/>
    <col min="6403" max="6403" width="9" style="6"/>
    <col min="6404" max="6404" width="5.625" style="6" customWidth="1"/>
    <col min="6405" max="6405" width="60.625" style="6" customWidth="1"/>
    <col min="6406" max="6406" width="3.625" style="6" customWidth="1"/>
    <col min="6407" max="6407" width="13.625" style="6" customWidth="1"/>
    <col min="6408" max="6656" width="9" style="6"/>
    <col min="6657" max="6657" width="18.625" style="6" customWidth="1"/>
    <col min="6658" max="6658" width="3.625" style="6" customWidth="1"/>
    <col min="6659" max="6659" width="9" style="6"/>
    <col min="6660" max="6660" width="5.625" style="6" customWidth="1"/>
    <col min="6661" max="6661" width="60.625" style="6" customWidth="1"/>
    <col min="6662" max="6662" width="3.625" style="6" customWidth="1"/>
    <col min="6663" max="6663" width="13.625" style="6" customWidth="1"/>
    <col min="6664" max="6912" width="9" style="6"/>
    <col min="6913" max="6913" width="18.625" style="6" customWidth="1"/>
    <col min="6914" max="6914" width="3.625" style="6" customWidth="1"/>
    <col min="6915" max="6915" width="9" style="6"/>
    <col min="6916" max="6916" width="5.625" style="6" customWidth="1"/>
    <col min="6917" max="6917" width="60.625" style="6" customWidth="1"/>
    <col min="6918" max="6918" width="3.625" style="6" customWidth="1"/>
    <col min="6919" max="6919" width="13.625" style="6" customWidth="1"/>
    <col min="6920" max="7168" width="9" style="6"/>
    <col min="7169" max="7169" width="18.625" style="6" customWidth="1"/>
    <col min="7170" max="7170" width="3.625" style="6" customWidth="1"/>
    <col min="7171" max="7171" width="9" style="6"/>
    <col min="7172" max="7172" width="5.625" style="6" customWidth="1"/>
    <col min="7173" max="7173" width="60.625" style="6" customWidth="1"/>
    <col min="7174" max="7174" width="3.625" style="6" customWidth="1"/>
    <col min="7175" max="7175" width="13.625" style="6" customWidth="1"/>
    <col min="7176" max="7424" width="9" style="6"/>
    <col min="7425" max="7425" width="18.625" style="6" customWidth="1"/>
    <col min="7426" max="7426" width="3.625" style="6" customWidth="1"/>
    <col min="7427" max="7427" width="9" style="6"/>
    <col min="7428" max="7428" width="5.625" style="6" customWidth="1"/>
    <col min="7429" max="7429" width="60.625" style="6" customWidth="1"/>
    <col min="7430" max="7430" width="3.625" style="6" customWidth="1"/>
    <col min="7431" max="7431" width="13.625" style="6" customWidth="1"/>
    <col min="7432" max="7680" width="9" style="6"/>
    <col min="7681" max="7681" width="18.625" style="6" customWidth="1"/>
    <col min="7682" max="7682" width="3.625" style="6" customWidth="1"/>
    <col min="7683" max="7683" width="9" style="6"/>
    <col min="7684" max="7684" width="5.625" style="6" customWidth="1"/>
    <col min="7685" max="7685" width="60.625" style="6" customWidth="1"/>
    <col min="7686" max="7686" width="3.625" style="6" customWidth="1"/>
    <col min="7687" max="7687" width="13.625" style="6" customWidth="1"/>
    <col min="7688" max="7936" width="9" style="6"/>
    <col min="7937" max="7937" width="18.625" style="6" customWidth="1"/>
    <col min="7938" max="7938" width="3.625" style="6" customWidth="1"/>
    <col min="7939" max="7939" width="9" style="6"/>
    <col min="7940" max="7940" width="5.625" style="6" customWidth="1"/>
    <col min="7941" max="7941" width="60.625" style="6" customWidth="1"/>
    <col min="7942" max="7942" width="3.625" style="6" customWidth="1"/>
    <col min="7943" max="7943" width="13.625" style="6" customWidth="1"/>
    <col min="7944" max="8192" width="9" style="6"/>
    <col min="8193" max="8193" width="18.625" style="6" customWidth="1"/>
    <col min="8194" max="8194" width="3.625" style="6" customWidth="1"/>
    <col min="8195" max="8195" width="9" style="6"/>
    <col min="8196" max="8196" width="5.625" style="6" customWidth="1"/>
    <col min="8197" max="8197" width="60.625" style="6" customWidth="1"/>
    <col min="8198" max="8198" width="3.625" style="6" customWidth="1"/>
    <col min="8199" max="8199" width="13.625" style="6" customWidth="1"/>
    <col min="8200" max="8448" width="9" style="6"/>
    <col min="8449" max="8449" width="18.625" style="6" customWidth="1"/>
    <col min="8450" max="8450" width="3.625" style="6" customWidth="1"/>
    <col min="8451" max="8451" width="9" style="6"/>
    <col min="8452" max="8452" width="5.625" style="6" customWidth="1"/>
    <col min="8453" max="8453" width="60.625" style="6" customWidth="1"/>
    <col min="8454" max="8454" width="3.625" style="6" customWidth="1"/>
    <col min="8455" max="8455" width="13.625" style="6" customWidth="1"/>
    <col min="8456" max="8704" width="9" style="6"/>
    <col min="8705" max="8705" width="18.625" style="6" customWidth="1"/>
    <col min="8706" max="8706" width="3.625" style="6" customWidth="1"/>
    <col min="8707" max="8707" width="9" style="6"/>
    <col min="8708" max="8708" width="5.625" style="6" customWidth="1"/>
    <col min="8709" max="8709" width="60.625" style="6" customWidth="1"/>
    <col min="8710" max="8710" width="3.625" style="6" customWidth="1"/>
    <col min="8711" max="8711" width="13.625" style="6" customWidth="1"/>
    <col min="8712" max="8960" width="9" style="6"/>
    <col min="8961" max="8961" width="18.625" style="6" customWidth="1"/>
    <col min="8962" max="8962" width="3.625" style="6" customWidth="1"/>
    <col min="8963" max="8963" width="9" style="6"/>
    <col min="8964" max="8964" width="5.625" style="6" customWidth="1"/>
    <col min="8965" max="8965" width="60.625" style="6" customWidth="1"/>
    <col min="8966" max="8966" width="3.625" style="6" customWidth="1"/>
    <col min="8967" max="8967" width="13.625" style="6" customWidth="1"/>
    <col min="8968" max="9216" width="9" style="6"/>
    <col min="9217" max="9217" width="18.625" style="6" customWidth="1"/>
    <col min="9218" max="9218" width="3.625" style="6" customWidth="1"/>
    <col min="9219" max="9219" width="9" style="6"/>
    <col min="9220" max="9220" width="5.625" style="6" customWidth="1"/>
    <col min="9221" max="9221" width="60.625" style="6" customWidth="1"/>
    <col min="9222" max="9222" width="3.625" style="6" customWidth="1"/>
    <col min="9223" max="9223" width="13.625" style="6" customWidth="1"/>
    <col min="9224" max="9472" width="9" style="6"/>
    <col min="9473" max="9473" width="18.625" style="6" customWidth="1"/>
    <col min="9474" max="9474" width="3.625" style="6" customWidth="1"/>
    <col min="9475" max="9475" width="9" style="6"/>
    <col min="9476" max="9476" width="5.625" style="6" customWidth="1"/>
    <col min="9477" max="9477" width="60.625" style="6" customWidth="1"/>
    <col min="9478" max="9478" width="3.625" style="6" customWidth="1"/>
    <col min="9479" max="9479" width="13.625" style="6" customWidth="1"/>
    <col min="9480" max="9728" width="9" style="6"/>
    <col min="9729" max="9729" width="18.625" style="6" customWidth="1"/>
    <col min="9730" max="9730" width="3.625" style="6" customWidth="1"/>
    <col min="9731" max="9731" width="9" style="6"/>
    <col min="9732" max="9732" width="5.625" style="6" customWidth="1"/>
    <col min="9733" max="9733" width="60.625" style="6" customWidth="1"/>
    <col min="9734" max="9734" width="3.625" style="6" customWidth="1"/>
    <col min="9735" max="9735" width="13.625" style="6" customWidth="1"/>
    <col min="9736" max="9984" width="9" style="6"/>
    <col min="9985" max="9985" width="18.625" style="6" customWidth="1"/>
    <col min="9986" max="9986" width="3.625" style="6" customWidth="1"/>
    <col min="9987" max="9987" width="9" style="6"/>
    <col min="9988" max="9988" width="5.625" style="6" customWidth="1"/>
    <col min="9989" max="9989" width="60.625" style="6" customWidth="1"/>
    <col min="9990" max="9990" width="3.625" style="6" customWidth="1"/>
    <col min="9991" max="9991" width="13.625" style="6" customWidth="1"/>
    <col min="9992" max="10240" width="9" style="6"/>
    <col min="10241" max="10241" width="18.625" style="6" customWidth="1"/>
    <col min="10242" max="10242" width="3.625" style="6" customWidth="1"/>
    <col min="10243" max="10243" width="9" style="6"/>
    <col min="10244" max="10244" width="5.625" style="6" customWidth="1"/>
    <col min="10245" max="10245" width="60.625" style="6" customWidth="1"/>
    <col min="10246" max="10246" width="3.625" style="6" customWidth="1"/>
    <col min="10247" max="10247" width="13.625" style="6" customWidth="1"/>
    <col min="10248" max="10496" width="9" style="6"/>
    <col min="10497" max="10497" width="18.625" style="6" customWidth="1"/>
    <col min="10498" max="10498" width="3.625" style="6" customWidth="1"/>
    <col min="10499" max="10499" width="9" style="6"/>
    <col min="10500" max="10500" width="5.625" style="6" customWidth="1"/>
    <col min="10501" max="10501" width="60.625" style="6" customWidth="1"/>
    <col min="10502" max="10502" width="3.625" style="6" customWidth="1"/>
    <col min="10503" max="10503" width="13.625" style="6" customWidth="1"/>
    <col min="10504" max="10752" width="9" style="6"/>
    <col min="10753" max="10753" width="18.625" style="6" customWidth="1"/>
    <col min="10754" max="10754" width="3.625" style="6" customWidth="1"/>
    <col min="10755" max="10755" width="9" style="6"/>
    <col min="10756" max="10756" width="5.625" style="6" customWidth="1"/>
    <col min="10757" max="10757" width="60.625" style="6" customWidth="1"/>
    <col min="10758" max="10758" width="3.625" style="6" customWidth="1"/>
    <col min="10759" max="10759" width="13.625" style="6" customWidth="1"/>
    <col min="10760" max="11008" width="9" style="6"/>
    <col min="11009" max="11009" width="18.625" style="6" customWidth="1"/>
    <col min="11010" max="11010" width="3.625" style="6" customWidth="1"/>
    <col min="11011" max="11011" width="9" style="6"/>
    <col min="11012" max="11012" width="5.625" style="6" customWidth="1"/>
    <col min="11013" max="11013" width="60.625" style="6" customWidth="1"/>
    <col min="11014" max="11014" width="3.625" style="6" customWidth="1"/>
    <col min="11015" max="11015" width="13.625" style="6" customWidth="1"/>
    <col min="11016" max="11264" width="9" style="6"/>
    <col min="11265" max="11265" width="18.625" style="6" customWidth="1"/>
    <col min="11266" max="11266" width="3.625" style="6" customWidth="1"/>
    <col min="11267" max="11267" width="9" style="6"/>
    <col min="11268" max="11268" width="5.625" style="6" customWidth="1"/>
    <col min="11269" max="11269" width="60.625" style="6" customWidth="1"/>
    <col min="11270" max="11270" width="3.625" style="6" customWidth="1"/>
    <col min="11271" max="11271" width="13.625" style="6" customWidth="1"/>
    <col min="11272" max="11520" width="9" style="6"/>
    <col min="11521" max="11521" width="18.625" style="6" customWidth="1"/>
    <col min="11522" max="11522" width="3.625" style="6" customWidth="1"/>
    <col min="11523" max="11523" width="9" style="6"/>
    <col min="11524" max="11524" width="5.625" style="6" customWidth="1"/>
    <col min="11525" max="11525" width="60.625" style="6" customWidth="1"/>
    <col min="11526" max="11526" width="3.625" style="6" customWidth="1"/>
    <col min="11527" max="11527" width="13.625" style="6" customWidth="1"/>
    <col min="11528" max="11776" width="9" style="6"/>
    <col min="11777" max="11777" width="18.625" style="6" customWidth="1"/>
    <col min="11778" max="11778" width="3.625" style="6" customWidth="1"/>
    <col min="11779" max="11779" width="9" style="6"/>
    <col min="11780" max="11780" width="5.625" style="6" customWidth="1"/>
    <col min="11781" max="11781" width="60.625" style="6" customWidth="1"/>
    <col min="11782" max="11782" width="3.625" style="6" customWidth="1"/>
    <col min="11783" max="11783" width="13.625" style="6" customWidth="1"/>
    <col min="11784" max="12032" width="9" style="6"/>
    <col min="12033" max="12033" width="18.625" style="6" customWidth="1"/>
    <col min="12034" max="12034" width="3.625" style="6" customWidth="1"/>
    <col min="12035" max="12035" width="9" style="6"/>
    <col min="12036" max="12036" width="5.625" style="6" customWidth="1"/>
    <col min="12037" max="12037" width="60.625" style="6" customWidth="1"/>
    <col min="12038" max="12038" width="3.625" style="6" customWidth="1"/>
    <col min="12039" max="12039" width="13.625" style="6" customWidth="1"/>
    <col min="12040" max="12288" width="9" style="6"/>
    <col min="12289" max="12289" width="18.625" style="6" customWidth="1"/>
    <col min="12290" max="12290" width="3.625" style="6" customWidth="1"/>
    <col min="12291" max="12291" width="9" style="6"/>
    <col min="12292" max="12292" width="5.625" style="6" customWidth="1"/>
    <col min="12293" max="12293" width="60.625" style="6" customWidth="1"/>
    <col min="12294" max="12294" width="3.625" style="6" customWidth="1"/>
    <col min="12295" max="12295" width="13.625" style="6" customWidth="1"/>
    <col min="12296" max="12544" width="9" style="6"/>
    <col min="12545" max="12545" width="18.625" style="6" customWidth="1"/>
    <col min="12546" max="12546" width="3.625" style="6" customWidth="1"/>
    <col min="12547" max="12547" width="9" style="6"/>
    <col min="12548" max="12548" width="5.625" style="6" customWidth="1"/>
    <col min="12549" max="12549" width="60.625" style="6" customWidth="1"/>
    <col min="12550" max="12550" width="3.625" style="6" customWidth="1"/>
    <col min="12551" max="12551" width="13.625" style="6" customWidth="1"/>
    <col min="12552" max="12800" width="9" style="6"/>
    <col min="12801" max="12801" width="18.625" style="6" customWidth="1"/>
    <col min="12802" max="12802" width="3.625" style="6" customWidth="1"/>
    <col min="12803" max="12803" width="9" style="6"/>
    <col min="12804" max="12804" width="5.625" style="6" customWidth="1"/>
    <col min="12805" max="12805" width="60.625" style="6" customWidth="1"/>
    <col min="12806" max="12806" width="3.625" style="6" customWidth="1"/>
    <col min="12807" max="12807" width="13.625" style="6" customWidth="1"/>
    <col min="12808" max="13056" width="9" style="6"/>
    <col min="13057" max="13057" width="18.625" style="6" customWidth="1"/>
    <col min="13058" max="13058" width="3.625" style="6" customWidth="1"/>
    <col min="13059" max="13059" width="9" style="6"/>
    <col min="13060" max="13060" width="5.625" style="6" customWidth="1"/>
    <col min="13061" max="13061" width="60.625" style="6" customWidth="1"/>
    <col min="13062" max="13062" width="3.625" style="6" customWidth="1"/>
    <col min="13063" max="13063" width="13.625" style="6" customWidth="1"/>
    <col min="13064" max="13312" width="9" style="6"/>
    <col min="13313" max="13313" width="18.625" style="6" customWidth="1"/>
    <col min="13314" max="13314" width="3.625" style="6" customWidth="1"/>
    <col min="13315" max="13315" width="9" style="6"/>
    <col min="13316" max="13316" width="5.625" style="6" customWidth="1"/>
    <col min="13317" max="13317" width="60.625" style="6" customWidth="1"/>
    <col min="13318" max="13318" width="3.625" style="6" customWidth="1"/>
    <col min="13319" max="13319" width="13.625" style="6" customWidth="1"/>
    <col min="13320" max="13568" width="9" style="6"/>
    <col min="13569" max="13569" width="18.625" style="6" customWidth="1"/>
    <col min="13570" max="13570" width="3.625" style="6" customWidth="1"/>
    <col min="13571" max="13571" width="9" style="6"/>
    <col min="13572" max="13572" width="5.625" style="6" customWidth="1"/>
    <col min="13573" max="13573" width="60.625" style="6" customWidth="1"/>
    <col min="13574" max="13574" width="3.625" style="6" customWidth="1"/>
    <col min="13575" max="13575" width="13.625" style="6" customWidth="1"/>
    <col min="13576" max="13824" width="9" style="6"/>
    <col min="13825" max="13825" width="18.625" style="6" customWidth="1"/>
    <col min="13826" max="13826" width="3.625" style="6" customWidth="1"/>
    <col min="13827" max="13827" width="9" style="6"/>
    <col min="13828" max="13828" width="5.625" style="6" customWidth="1"/>
    <col min="13829" max="13829" width="60.625" style="6" customWidth="1"/>
    <col min="13830" max="13830" width="3.625" style="6" customWidth="1"/>
    <col min="13831" max="13831" width="13.625" style="6" customWidth="1"/>
    <col min="13832" max="14080" width="9" style="6"/>
    <col min="14081" max="14081" width="18.625" style="6" customWidth="1"/>
    <col min="14082" max="14082" width="3.625" style="6" customWidth="1"/>
    <col min="14083" max="14083" width="9" style="6"/>
    <col min="14084" max="14084" width="5.625" style="6" customWidth="1"/>
    <col min="14085" max="14085" width="60.625" style="6" customWidth="1"/>
    <col min="14086" max="14086" width="3.625" style="6" customWidth="1"/>
    <col min="14087" max="14087" width="13.625" style="6" customWidth="1"/>
    <col min="14088" max="14336" width="9" style="6"/>
    <col min="14337" max="14337" width="18.625" style="6" customWidth="1"/>
    <col min="14338" max="14338" width="3.625" style="6" customWidth="1"/>
    <col min="14339" max="14339" width="9" style="6"/>
    <col min="14340" max="14340" width="5.625" style="6" customWidth="1"/>
    <col min="14341" max="14341" width="60.625" style="6" customWidth="1"/>
    <col min="14342" max="14342" width="3.625" style="6" customWidth="1"/>
    <col min="14343" max="14343" width="13.625" style="6" customWidth="1"/>
    <col min="14344" max="14592" width="9" style="6"/>
    <col min="14593" max="14593" width="18.625" style="6" customWidth="1"/>
    <col min="14594" max="14594" width="3.625" style="6" customWidth="1"/>
    <col min="14595" max="14595" width="9" style="6"/>
    <col min="14596" max="14596" width="5.625" style="6" customWidth="1"/>
    <col min="14597" max="14597" width="60.625" style="6" customWidth="1"/>
    <col min="14598" max="14598" width="3.625" style="6" customWidth="1"/>
    <col min="14599" max="14599" width="13.625" style="6" customWidth="1"/>
    <col min="14600" max="14848" width="9" style="6"/>
    <col min="14849" max="14849" width="18.625" style="6" customWidth="1"/>
    <col min="14850" max="14850" width="3.625" style="6" customWidth="1"/>
    <col min="14851" max="14851" width="9" style="6"/>
    <col min="14852" max="14852" width="5.625" style="6" customWidth="1"/>
    <col min="14853" max="14853" width="60.625" style="6" customWidth="1"/>
    <col min="14854" max="14854" width="3.625" style="6" customWidth="1"/>
    <col min="14855" max="14855" width="13.625" style="6" customWidth="1"/>
    <col min="14856" max="15104" width="9" style="6"/>
    <col min="15105" max="15105" width="18.625" style="6" customWidth="1"/>
    <col min="15106" max="15106" width="3.625" style="6" customWidth="1"/>
    <col min="15107" max="15107" width="9" style="6"/>
    <col min="15108" max="15108" width="5.625" style="6" customWidth="1"/>
    <col min="15109" max="15109" width="60.625" style="6" customWidth="1"/>
    <col min="15110" max="15110" width="3.625" style="6" customWidth="1"/>
    <col min="15111" max="15111" width="13.625" style="6" customWidth="1"/>
    <col min="15112" max="15360" width="9" style="6"/>
    <col min="15361" max="15361" width="18.625" style="6" customWidth="1"/>
    <col min="15362" max="15362" width="3.625" style="6" customWidth="1"/>
    <col min="15363" max="15363" width="9" style="6"/>
    <col min="15364" max="15364" width="5.625" style="6" customWidth="1"/>
    <col min="15365" max="15365" width="60.625" style="6" customWidth="1"/>
    <col min="15366" max="15366" width="3.625" style="6" customWidth="1"/>
    <col min="15367" max="15367" width="13.625" style="6" customWidth="1"/>
    <col min="15368" max="15616" width="9" style="6"/>
    <col min="15617" max="15617" width="18.625" style="6" customWidth="1"/>
    <col min="15618" max="15618" width="3.625" style="6" customWidth="1"/>
    <col min="15619" max="15619" width="9" style="6"/>
    <col min="15620" max="15620" width="5.625" style="6" customWidth="1"/>
    <col min="15621" max="15621" width="60.625" style="6" customWidth="1"/>
    <col min="15622" max="15622" width="3.625" style="6" customWidth="1"/>
    <col min="15623" max="15623" width="13.625" style="6" customWidth="1"/>
    <col min="15624" max="15872" width="9" style="6"/>
    <col min="15873" max="15873" width="18.625" style="6" customWidth="1"/>
    <col min="15874" max="15874" width="3.625" style="6" customWidth="1"/>
    <col min="15875" max="15875" width="9" style="6"/>
    <col min="15876" max="15876" width="5.625" style="6" customWidth="1"/>
    <col min="15877" max="15877" width="60.625" style="6" customWidth="1"/>
    <col min="15878" max="15878" width="3.625" style="6" customWidth="1"/>
    <col min="15879" max="15879" width="13.625" style="6" customWidth="1"/>
    <col min="15880" max="16128" width="9" style="6"/>
    <col min="16129" max="16129" width="18.625" style="6" customWidth="1"/>
    <col min="16130" max="16130" width="3.625" style="6" customWidth="1"/>
    <col min="16131" max="16131" width="9" style="6"/>
    <col min="16132" max="16132" width="5.625" style="6" customWidth="1"/>
    <col min="16133" max="16133" width="60.625" style="6" customWidth="1"/>
    <col min="16134" max="16134" width="3.625" style="6" customWidth="1"/>
    <col min="16135" max="16135" width="13.625" style="6" customWidth="1"/>
    <col min="16136" max="16384" width="9" style="6"/>
  </cols>
  <sheetData>
    <row r="1" spans="2:6" ht="50.1" customHeight="1"/>
    <row r="2" spans="2:6" ht="50.1" customHeight="1"/>
    <row r="3" spans="2:6" ht="50.1" customHeight="1"/>
    <row r="4" spans="2:6" ht="50.1" customHeight="1"/>
    <row r="5" spans="2:6" s="11" customFormat="1" ht="50.1" customHeight="1">
      <c r="B5" s="7"/>
      <c r="C5" s="8" t="s">
        <v>83</v>
      </c>
      <c r="D5" s="9"/>
      <c r="E5" s="10" t="s">
        <v>44</v>
      </c>
      <c r="F5" s="10"/>
    </row>
  </sheetData>
  <phoneticPr fontId="1"/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>
    <oddHeader xml:space="preserve">&amp;L&amp;14 82 市民生活&amp;11
&amp;R&amp;"明朝,標準"&amp;14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Q48"/>
  <sheetViews>
    <sheetView zoomScaleNormal="100" workbookViewId="0">
      <selection activeCell="A5" sqref="A5:V6"/>
    </sheetView>
  </sheetViews>
  <sheetFormatPr defaultColWidth="1.5" defaultRowHeight="18" customHeight="1"/>
  <cols>
    <col min="1" max="16384" width="1.5" style="16"/>
  </cols>
  <sheetData>
    <row r="1" spans="1:67" ht="18" customHeigh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4"/>
      <c r="AG1" s="14"/>
      <c r="AH1" s="14"/>
      <c r="AI1" s="14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</row>
    <row r="2" spans="1:67" ht="18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4"/>
      <c r="AG2" s="14"/>
      <c r="AH2" s="14"/>
      <c r="AI2" s="14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</row>
    <row r="3" spans="1:67" ht="18" customHeight="1">
      <c r="A3" s="19" t="s">
        <v>84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</row>
    <row r="4" spans="1:67" ht="18" customHeight="1" thickBot="1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5"/>
      <c r="BK4" s="15"/>
      <c r="BO4" s="20" t="s">
        <v>0</v>
      </c>
    </row>
    <row r="5" spans="1:67" ht="23.25" customHeight="1">
      <c r="A5" s="92" t="s">
        <v>1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8"/>
      <c r="W5" s="95" t="s">
        <v>73</v>
      </c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7"/>
      <c r="AO5" s="95" t="s">
        <v>75</v>
      </c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7"/>
      <c r="BG5" s="91" t="s">
        <v>24</v>
      </c>
      <c r="BH5" s="92"/>
      <c r="BI5" s="92"/>
      <c r="BJ5" s="92"/>
      <c r="BK5" s="92"/>
      <c r="BL5" s="92"/>
      <c r="BM5" s="92"/>
      <c r="BN5" s="92"/>
      <c r="BO5" s="92"/>
    </row>
    <row r="6" spans="1:67" ht="23.25" customHeight="1">
      <c r="A6" s="94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9"/>
      <c r="W6" s="88" t="s">
        <v>22</v>
      </c>
      <c r="X6" s="89"/>
      <c r="Y6" s="89"/>
      <c r="Z6" s="89"/>
      <c r="AA6" s="89"/>
      <c r="AB6" s="89"/>
      <c r="AC6" s="89"/>
      <c r="AD6" s="89"/>
      <c r="AE6" s="90"/>
      <c r="AF6" s="88" t="s">
        <v>23</v>
      </c>
      <c r="AG6" s="89"/>
      <c r="AH6" s="89"/>
      <c r="AI6" s="89"/>
      <c r="AJ6" s="89"/>
      <c r="AK6" s="89"/>
      <c r="AL6" s="89"/>
      <c r="AM6" s="89"/>
      <c r="AN6" s="90"/>
      <c r="AO6" s="88" t="s">
        <v>22</v>
      </c>
      <c r="AP6" s="89"/>
      <c r="AQ6" s="89"/>
      <c r="AR6" s="89"/>
      <c r="AS6" s="89"/>
      <c r="AT6" s="89"/>
      <c r="AU6" s="89"/>
      <c r="AV6" s="89"/>
      <c r="AW6" s="90"/>
      <c r="AX6" s="88" t="s">
        <v>23</v>
      </c>
      <c r="AY6" s="89"/>
      <c r="AZ6" s="89"/>
      <c r="BA6" s="89"/>
      <c r="BB6" s="89"/>
      <c r="BC6" s="89"/>
      <c r="BD6" s="89"/>
      <c r="BE6" s="89"/>
      <c r="BF6" s="90"/>
      <c r="BG6" s="93"/>
      <c r="BH6" s="94"/>
      <c r="BI6" s="94"/>
      <c r="BJ6" s="94"/>
      <c r="BK6" s="94"/>
      <c r="BL6" s="94"/>
      <c r="BM6" s="94"/>
      <c r="BN6" s="94"/>
      <c r="BO6" s="94"/>
    </row>
    <row r="7" spans="1:67" ht="18" customHeight="1">
      <c r="A7" s="104" t="s">
        <v>14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2">
        <v>311319</v>
      </c>
      <c r="X7" s="103"/>
      <c r="Y7" s="103"/>
      <c r="Z7" s="103"/>
      <c r="AA7" s="103"/>
      <c r="AB7" s="103"/>
      <c r="AC7" s="103"/>
      <c r="AD7" s="103"/>
      <c r="AE7" s="103"/>
      <c r="AF7" s="100">
        <v>100</v>
      </c>
      <c r="AG7" s="100"/>
      <c r="AH7" s="100"/>
      <c r="AI7" s="100"/>
      <c r="AJ7" s="100"/>
      <c r="AK7" s="100"/>
      <c r="AL7" s="100"/>
      <c r="AM7" s="100"/>
      <c r="AN7" s="100"/>
      <c r="AO7" s="103">
        <v>308470</v>
      </c>
      <c r="AP7" s="103"/>
      <c r="AQ7" s="103"/>
      <c r="AR7" s="103"/>
      <c r="AS7" s="103"/>
      <c r="AT7" s="103"/>
      <c r="AU7" s="103"/>
      <c r="AV7" s="103"/>
      <c r="AW7" s="103"/>
      <c r="AX7" s="100">
        <v>100</v>
      </c>
      <c r="AY7" s="100"/>
      <c r="AZ7" s="100"/>
      <c r="BA7" s="100"/>
      <c r="BB7" s="100"/>
      <c r="BC7" s="100"/>
      <c r="BD7" s="100"/>
      <c r="BE7" s="100"/>
      <c r="BF7" s="100"/>
      <c r="BG7" s="101">
        <f>(AO7-W7)/W7*100</f>
        <v>-0.91513849138664849</v>
      </c>
      <c r="BH7" s="101"/>
      <c r="BI7" s="101"/>
      <c r="BJ7" s="101"/>
      <c r="BK7" s="101"/>
      <c r="BL7" s="101"/>
      <c r="BM7" s="101"/>
      <c r="BN7" s="101"/>
      <c r="BO7" s="101"/>
    </row>
    <row r="8" spans="1:67" ht="18" customHeight="1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67"/>
      <c r="X8" s="66"/>
      <c r="Y8" s="66"/>
      <c r="Z8" s="66"/>
      <c r="AA8" s="66"/>
      <c r="AB8" s="66"/>
      <c r="AC8" s="66"/>
      <c r="AD8" s="66"/>
      <c r="AE8" s="66"/>
      <c r="AF8" s="65"/>
      <c r="AG8" s="65"/>
      <c r="AH8" s="65"/>
      <c r="AI8" s="65"/>
      <c r="AJ8" s="65"/>
      <c r="AK8" s="65"/>
      <c r="AL8" s="65"/>
      <c r="AM8" s="65"/>
      <c r="AN8" s="65"/>
      <c r="AO8" s="66"/>
      <c r="AP8" s="66"/>
      <c r="AQ8" s="66"/>
      <c r="AR8" s="66"/>
      <c r="AS8" s="66"/>
      <c r="AT8" s="66"/>
      <c r="AU8" s="66"/>
      <c r="AV8" s="66"/>
      <c r="AW8" s="66"/>
      <c r="AX8" s="65"/>
      <c r="AY8" s="65"/>
      <c r="AZ8" s="65"/>
      <c r="BA8" s="65"/>
      <c r="BB8" s="65"/>
      <c r="BC8" s="65"/>
      <c r="BD8" s="65"/>
      <c r="BE8" s="65"/>
      <c r="BF8" s="65"/>
      <c r="BG8" s="64"/>
      <c r="BH8" s="64"/>
      <c r="BI8" s="64"/>
      <c r="BJ8" s="64"/>
      <c r="BK8" s="64"/>
      <c r="BL8" s="64"/>
      <c r="BM8" s="64"/>
      <c r="BN8" s="64"/>
      <c r="BO8" s="64"/>
    </row>
    <row r="9" spans="1:67" ht="18" customHeight="1">
      <c r="A9" s="87" t="s">
        <v>2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5">
        <v>2527</v>
      </c>
      <c r="X9" s="86"/>
      <c r="Y9" s="86"/>
      <c r="Z9" s="86"/>
      <c r="AA9" s="86"/>
      <c r="AB9" s="86"/>
      <c r="AC9" s="86"/>
      <c r="AD9" s="86"/>
      <c r="AE9" s="86"/>
      <c r="AF9" s="82">
        <f>--0.8</f>
        <v>0.8</v>
      </c>
      <c r="AG9" s="82"/>
      <c r="AH9" s="82"/>
      <c r="AI9" s="82"/>
      <c r="AJ9" s="82"/>
      <c r="AK9" s="82"/>
      <c r="AL9" s="82"/>
      <c r="AM9" s="82"/>
      <c r="AN9" s="82"/>
      <c r="AO9" s="86">
        <v>2985</v>
      </c>
      <c r="AP9" s="86"/>
      <c r="AQ9" s="86"/>
      <c r="AR9" s="86"/>
      <c r="AS9" s="86"/>
      <c r="AT9" s="86"/>
      <c r="AU9" s="86"/>
      <c r="AV9" s="86"/>
      <c r="AW9" s="86"/>
      <c r="AX9" s="82">
        <v>1</v>
      </c>
      <c r="AY9" s="82"/>
      <c r="AZ9" s="82"/>
      <c r="BA9" s="82"/>
      <c r="BB9" s="82"/>
      <c r="BC9" s="82"/>
      <c r="BD9" s="82"/>
      <c r="BE9" s="82"/>
      <c r="BF9" s="82"/>
      <c r="BG9" s="83">
        <f>(AO9-W9)/W9*100</f>
        <v>18.124258013454689</v>
      </c>
      <c r="BH9" s="83"/>
      <c r="BI9" s="83"/>
      <c r="BJ9" s="83"/>
      <c r="BK9" s="83"/>
      <c r="BL9" s="83"/>
      <c r="BM9" s="83"/>
      <c r="BN9" s="83"/>
      <c r="BO9" s="83"/>
    </row>
    <row r="10" spans="1:67" ht="18" customHeight="1">
      <c r="A10" s="87"/>
      <c r="B10" s="87"/>
      <c r="C10" s="87"/>
      <c r="D10" s="68" t="s">
        <v>3</v>
      </c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7">
        <v>2325</v>
      </c>
      <c r="X10" s="66"/>
      <c r="Y10" s="66"/>
      <c r="Z10" s="66"/>
      <c r="AA10" s="66"/>
      <c r="AB10" s="66"/>
      <c r="AC10" s="66"/>
      <c r="AD10" s="66"/>
      <c r="AE10" s="66"/>
      <c r="AF10" s="65">
        <f>--0.7</f>
        <v>0.7</v>
      </c>
      <c r="AG10" s="65"/>
      <c r="AH10" s="65"/>
      <c r="AI10" s="65"/>
      <c r="AJ10" s="65"/>
      <c r="AK10" s="65"/>
      <c r="AL10" s="65"/>
      <c r="AM10" s="65"/>
      <c r="AN10" s="65"/>
      <c r="AO10" s="66">
        <v>2785</v>
      </c>
      <c r="AP10" s="66"/>
      <c r="AQ10" s="66"/>
      <c r="AR10" s="66"/>
      <c r="AS10" s="66"/>
      <c r="AT10" s="66"/>
      <c r="AU10" s="66"/>
      <c r="AV10" s="66"/>
      <c r="AW10" s="66"/>
      <c r="AX10" s="65">
        <f>--0.9</f>
        <v>0.9</v>
      </c>
      <c r="AY10" s="65"/>
      <c r="AZ10" s="65"/>
      <c r="BA10" s="65"/>
      <c r="BB10" s="65"/>
      <c r="BC10" s="65"/>
      <c r="BD10" s="65"/>
      <c r="BE10" s="65"/>
      <c r="BF10" s="65"/>
      <c r="BG10" s="64">
        <f t="shared" ref="BG10:BG33" si="0">(AO10-W10)/W10*100</f>
        <v>19.78494623655914</v>
      </c>
      <c r="BH10" s="64"/>
      <c r="BI10" s="64"/>
      <c r="BJ10" s="64"/>
      <c r="BK10" s="64"/>
      <c r="BL10" s="64"/>
      <c r="BM10" s="64"/>
      <c r="BN10" s="64"/>
      <c r="BO10" s="64"/>
    </row>
    <row r="11" spans="1:67" ht="18" customHeight="1">
      <c r="A11" s="87"/>
      <c r="B11" s="87"/>
      <c r="C11" s="87"/>
      <c r="D11" s="68" t="s">
        <v>4</v>
      </c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7">
        <v>112</v>
      </c>
      <c r="X11" s="66"/>
      <c r="Y11" s="66"/>
      <c r="Z11" s="66"/>
      <c r="AA11" s="66"/>
      <c r="AB11" s="66"/>
      <c r="AC11" s="66"/>
      <c r="AD11" s="66"/>
      <c r="AE11" s="66"/>
      <c r="AF11" s="65">
        <f>0</f>
        <v>0</v>
      </c>
      <c r="AG11" s="65"/>
      <c r="AH11" s="65"/>
      <c r="AI11" s="65"/>
      <c r="AJ11" s="65"/>
      <c r="AK11" s="65"/>
      <c r="AL11" s="65"/>
      <c r="AM11" s="65"/>
      <c r="AN11" s="65"/>
      <c r="AO11" s="66">
        <v>114</v>
      </c>
      <c r="AP11" s="66"/>
      <c r="AQ11" s="66"/>
      <c r="AR11" s="66"/>
      <c r="AS11" s="66"/>
      <c r="AT11" s="66"/>
      <c r="AU11" s="66"/>
      <c r="AV11" s="66"/>
      <c r="AW11" s="66"/>
      <c r="AX11" s="65">
        <f>0</f>
        <v>0</v>
      </c>
      <c r="AY11" s="65"/>
      <c r="AZ11" s="65"/>
      <c r="BA11" s="65"/>
      <c r="BB11" s="65"/>
      <c r="BC11" s="65"/>
      <c r="BD11" s="65"/>
      <c r="BE11" s="65"/>
      <c r="BF11" s="65"/>
      <c r="BG11" s="64">
        <f t="shared" si="0"/>
        <v>1.7857142857142856</v>
      </c>
      <c r="BH11" s="64"/>
      <c r="BI11" s="64"/>
      <c r="BJ11" s="64"/>
      <c r="BK11" s="64"/>
      <c r="BL11" s="64"/>
      <c r="BM11" s="64"/>
      <c r="BN11" s="64"/>
      <c r="BO11" s="64"/>
    </row>
    <row r="12" spans="1:67" ht="18" customHeight="1">
      <c r="A12" s="87"/>
      <c r="B12" s="87"/>
      <c r="C12" s="87"/>
      <c r="D12" s="68" t="s">
        <v>5</v>
      </c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7">
        <v>90</v>
      </c>
      <c r="X12" s="66"/>
      <c r="Y12" s="66"/>
      <c r="Z12" s="66"/>
      <c r="AA12" s="66"/>
      <c r="AB12" s="66"/>
      <c r="AC12" s="66"/>
      <c r="AD12" s="66"/>
      <c r="AE12" s="66"/>
      <c r="AF12" s="65">
        <f>0</f>
        <v>0</v>
      </c>
      <c r="AG12" s="65"/>
      <c r="AH12" s="65"/>
      <c r="AI12" s="65"/>
      <c r="AJ12" s="65"/>
      <c r="AK12" s="65"/>
      <c r="AL12" s="65"/>
      <c r="AM12" s="65"/>
      <c r="AN12" s="65"/>
      <c r="AO12" s="66">
        <v>86</v>
      </c>
      <c r="AP12" s="66"/>
      <c r="AQ12" s="66"/>
      <c r="AR12" s="66"/>
      <c r="AS12" s="66"/>
      <c r="AT12" s="66"/>
      <c r="AU12" s="66"/>
      <c r="AV12" s="66"/>
      <c r="AW12" s="66"/>
      <c r="AX12" s="65">
        <f>0</f>
        <v>0</v>
      </c>
      <c r="AY12" s="65"/>
      <c r="AZ12" s="65"/>
      <c r="BA12" s="65"/>
      <c r="BB12" s="65"/>
      <c r="BC12" s="65"/>
      <c r="BD12" s="65"/>
      <c r="BE12" s="65"/>
      <c r="BF12" s="65"/>
      <c r="BG12" s="64">
        <f t="shared" si="0"/>
        <v>-4.4444444444444446</v>
      </c>
      <c r="BH12" s="64"/>
      <c r="BI12" s="64"/>
      <c r="BJ12" s="64"/>
      <c r="BK12" s="64"/>
      <c r="BL12" s="64"/>
      <c r="BM12" s="64"/>
      <c r="BN12" s="64"/>
      <c r="BO12" s="64"/>
    </row>
    <row r="13" spans="1:67" ht="18" customHeight="1">
      <c r="A13" s="87" t="s">
        <v>6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5">
        <v>107010</v>
      </c>
      <c r="X13" s="86"/>
      <c r="Y13" s="86"/>
      <c r="Z13" s="86"/>
      <c r="AA13" s="86"/>
      <c r="AB13" s="86"/>
      <c r="AC13" s="86"/>
      <c r="AD13" s="86"/>
      <c r="AE13" s="86"/>
      <c r="AF13" s="82">
        <v>34.4</v>
      </c>
      <c r="AG13" s="82"/>
      <c r="AH13" s="82"/>
      <c r="AI13" s="82"/>
      <c r="AJ13" s="82"/>
      <c r="AK13" s="82"/>
      <c r="AL13" s="82"/>
      <c r="AM13" s="82"/>
      <c r="AN13" s="82"/>
      <c r="AO13" s="86">
        <v>103086</v>
      </c>
      <c r="AP13" s="86"/>
      <c r="AQ13" s="86"/>
      <c r="AR13" s="86"/>
      <c r="AS13" s="86"/>
      <c r="AT13" s="86"/>
      <c r="AU13" s="86"/>
      <c r="AV13" s="86"/>
      <c r="AW13" s="86"/>
      <c r="AX13" s="82">
        <v>33.4</v>
      </c>
      <c r="AY13" s="82"/>
      <c r="AZ13" s="82"/>
      <c r="BA13" s="82"/>
      <c r="BB13" s="82"/>
      <c r="BC13" s="82"/>
      <c r="BD13" s="82"/>
      <c r="BE13" s="82"/>
      <c r="BF13" s="82"/>
      <c r="BG13" s="83">
        <f t="shared" si="0"/>
        <v>-3.6669470142977292</v>
      </c>
      <c r="BH13" s="83"/>
      <c r="BI13" s="83"/>
      <c r="BJ13" s="83"/>
      <c r="BK13" s="83"/>
      <c r="BL13" s="83"/>
      <c r="BM13" s="83"/>
      <c r="BN13" s="83"/>
      <c r="BO13" s="83"/>
    </row>
    <row r="14" spans="1:67" ht="18" customHeight="1">
      <c r="A14" s="84"/>
      <c r="B14" s="84"/>
      <c r="C14" s="84"/>
      <c r="D14" s="68" t="s">
        <v>7</v>
      </c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7">
        <v>3691</v>
      </c>
      <c r="X14" s="66"/>
      <c r="Y14" s="66"/>
      <c r="Z14" s="66"/>
      <c r="AA14" s="66"/>
      <c r="AB14" s="66"/>
      <c r="AC14" s="66"/>
      <c r="AD14" s="66"/>
      <c r="AE14" s="66"/>
      <c r="AF14" s="65">
        <v>1.2</v>
      </c>
      <c r="AG14" s="65"/>
      <c r="AH14" s="65"/>
      <c r="AI14" s="65"/>
      <c r="AJ14" s="65"/>
      <c r="AK14" s="65"/>
      <c r="AL14" s="65"/>
      <c r="AM14" s="65"/>
      <c r="AN14" s="65"/>
      <c r="AO14" s="66">
        <v>3026</v>
      </c>
      <c r="AP14" s="66"/>
      <c r="AQ14" s="66"/>
      <c r="AR14" s="66"/>
      <c r="AS14" s="66"/>
      <c r="AT14" s="66"/>
      <c r="AU14" s="66"/>
      <c r="AV14" s="66"/>
      <c r="AW14" s="66"/>
      <c r="AX14" s="65">
        <v>1</v>
      </c>
      <c r="AY14" s="65"/>
      <c r="AZ14" s="65"/>
      <c r="BA14" s="65"/>
      <c r="BB14" s="65"/>
      <c r="BC14" s="65"/>
      <c r="BD14" s="65"/>
      <c r="BE14" s="65"/>
      <c r="BF14" s="65"/>
      <c r="BG14" s="64">
        <f t="shared" si="0"/>
        <v>-18.01679761582227</v>
      </c>
      <c r="BH14" s="64"/>
      <c r="BI14" s="64"/>
      <c r="BJ14" s="64"/>
      <c r="BK14" s="64"/>
      <c r="BL14" s="64"/>
      <c r="BM14" s="64"/>
      <c r="BN14" s="64"/>
      <c r="BO14" s="64"/>
    </row>
    <row r="15" spans="1:67" ht="18" customHeight="1">
      <c r="A15" s="84"/>
      <c r="B15" s="84"/>
      <c r="C15" s="84"/>
      <c r="D15" s="68" t="s">
        <v>8</v>
      </c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7">
        <v>71455</v>
      </c>
      <c r="X15" s="66"/>
      <c r="Y15" s="66"/>
      <c r="Z15" s="66"/>
      <c r="AA15" s="66"/>
      <c r="AB15" s="66"/>
      <c r="AC15" s="66"/>
      <c r="AD15" s="66"/>
      <c r="AE15" s="66"/>
      <c r="AF15" s="65">
        <v>23</v>
      </c>
      <c r="AG15" s="65"/>
      <c r="AH15" s="65"/>
      <c r="AI15" s="65"/>
      <c r="AJ15" s="65"/>
      <c r="AK15" s="65"/>
      <c r="AL15" s="65"/>
      <c r="AM15" s="65"/>
      <c r="AN15" s="65"/>
      <c r="AO15" s="66">
        <v>73664</v>
      </c>
      <c r="AP15" s="66"/>
      <c r="AQ15" s="66"/>
      <c r="AR15" s="66"/>
      <c r="AS15" s="66"/>
      <c r="AT15" s="66"/>
      <c r="AU15" s="66"/>
      <c r="AV15" s="66"/>
      <c r="AW15" s="66"/>
      <c r="AX15" s="65">
        <v>23.9</v>
      </c>
      <c r="AY15" s="65"/>
      <c r="AZ15" s="65"/>
      <c r="BA15" s="65"/>
      <c r="BB15" s="65"/>
      <c r="BC15" s="65"/>
      <c r="BD15" s="65"/>
      <c r="BE15" s="65"/>
      <c r="BF15" s="65"/>
      <c r="BG15" s="64">
        <f t="shared" si="0"/>
        <v>3.0914561612203486</v>
      </c>
      <c r="BH15" s="64"/>
      <c r="BI15" s="64"/>
      <c r="BJ15" s="64"/>
      <c r="BK15" s="64"/>
      <c r="BL15" s="64"/>
      <c r="BM15" s="64"/>
      <c r="BN15" s="64"/>
      <c r="BO15" s="64"/>
    </row>
    <row r="16" spans="1:67" ht="18" customHeight="1">
      <c r="A16" s="84"/>
      <c r="B16" s="84"/>
      <c r="C16" s="84"/>
      <c r="D16" s="68" t="s">
        <v>9</v>
      </c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7">
        <v>31864</v>
      </c>
      <c r="X16" s="66"/>
      <c r="Y16" s="66"/>
      <c r="Z16" s="66"/>
      <c r="AA16" s="66"/>
      <c r="AB16" s="66"/>
      <c r="AC16" s="66"/>
      <c r="AD16" s="66"/>
      <c r="AE16" s="66"/>
      <c r="AF16" s="65">
        <v>10.199999999999999</v>
      </c>
      <c r="AG16" s="65"/>
      <c r="AH16" s="65"/>
      <c r="AI16" s="65"/>
      <c r="AJ16" s="65"/>
      <c r="AK16" s="65"/>
      <c r="AL16" s="65"/>
      <c r="AM16" s="65"/>
      <c r="AN16" s="65"/>
      <c r="AO16" s="66">
        <v>26396</v>
      </c>
      <c r="AP16" s="66"/>
      <c r="AQ16" s="66"/>
      <c r="AR16" s="66"/>
      <c r="AS16" s="66"/>
      <c r="AT16" s="66"/>
      <c r="AU16" s="66"/>
      <c r="AV16" s="66"/>
      <c r="AW16" s="66"/>
      <c r="AX16" s="65">
        <v>8.6</v>
      </c>
      <c r="AY16" s="65"/>
      <c r="AZ16" s="65"/>
      <c r="BA16" s="65"/>
      <c r="BB16" s="65"/>
      <c r="BC16" s="65"/>
      <c r="BD16" s="65"/>
      <c r="BE16" s="65"/>
      <c r="BF16" s="65"/>
      <c r="BG16" s="64">
        <f t="shared" si="0"/>
        <v>-17.160431835300024</v>
      </c>
      <c r="BH16" s="64"/>
      <c r="BI16" s="64"/>
      <c r="BJ16" s="64"/>
      <c r="BK16" s="64"/>
      <c r="BL16" s="64"/>
      <c r="BM16" s="64"/>
      <c r="BN16" s="64"/>
      <c r="BO16" s="64"/>
    </row>
    <row r="17" spans="1:67" ht="18" customHeight="1">
      <c r="A17" s="112" t="s">
        <v>10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85">
        <v>199554</v>
      </c>
      <c r="X17" s="86"/>
      <c r="Y17" s="86"/>
      <c r="Z17" s="86"/>
      <c r="AA17" s="86"/>
      <c r="AB17" s="86"/>
      <c r="AC17" s="86"/>
      <c r="AD17" s="86"/>
      <c r="AE17" s="86"/>
      <c r="AF17" s="82">
        <v>64.099999999999994</v>
      </c>
      <c r="AG17" s="82"/>
      <c r="AH17" s="82"/>
      <c r="AI17" s="82"/>
      <c r="AJ17" s="82"/>
      <c r="AK17" s="82"/>
      <c r="AL17" s="82"/>
      <c r="AM17" s="82"/>
      <c r="AN17" s="82"/>
      <c r="AO17" s="86">
        <v>201059</v>
      </c>
      <c r="AP17" s="86"/>
      <c r="AQ17" s="86"/>
      <c r="AR17" s="86"/>
      <c r="AS17" s="86"/>
      <c r="AT17" s="86"/>
      <c r="AU17" s="86"/>
      <c r="AV17" s="86"/>
      <c r="AW17" s="86"/>
      <c r="AX17" s="82">
        <v>65.2</v>
      </c>
      <c r="AY17" s="82"/>
      <c r="AZ17" s="82"/>
      <c r="BA17" s="82"/>
      <c r="BB17" s="82"/>
      <c r="BC17" s="82"/>
      <c r="BD17" s="82"/>
      <c r="BE17" s="82"/>
      <c r="BF17" s="82"/>
      <c r="BG17" s="83">
        <f t="shared" si="0"/>
        <v>0.75418182547079993</v>
      </c>
      <c r="BH17" s="83"/>
      <c r="BI17" s="83"/>
      <c r="BJ17" s="83"/>
      <c r="BK17" s="83"/>
      <c r="BL17" s="83"/>
      <c r="BM17" s="83"/>
      <c r="BN17" s="83"/>
      <c r="BO17" s="83"/>
    </row>
    <row r="18" spans="1:67" ht="33" customHeight="1">
      <c r="A18" s="21"/>
      <c r="B18" s="21"/>
      <c r="C18" s="21"/>
      <c r="D18" s="105" t="s">
        <v>64</v>
      </c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7">
        <v>8602</v>
      </c>
      <c r="X18" s="66"/>
      <c r="Y18" s="66"/>
      <c r="Z18" s="66"/>
      <c r="AA18" s="66"/>
      <c r="AB18" s="66"/>
      <c r="AC18" s="66"/>
      <c r="AD18" s="66"/>
      <c r="AE18" s="66"/>
      <c r="AF18" s="65">
        <v>2.8</v>
      </c>
      <c r="AG18" s="65"/>
      <c r="AH18" s="65"/>
      <c r="AI18" s="65"/>
      <c r="AJ18" s="65"/>
      <c r="AK18" s="65"/>
      <c r="AL18" s="65"/>
      <c r="AM18" s="65"/>
      <c r="AN18" s="65"/>
      <c r="AO18" s="66">
        <v>8951</v>
      </c>
      <c r="AP18" s="66"/>
      <c r="AQ18" s="66"/>
      <c r="AR18" s="66"/>
      <c r="AS18" s="66"/>
      <c r="AT18" s="66"/>
      <c r="AU18" s="66"/>
      <c r="AV18" s="66"/>
      <c r="AW18" s="66"/>
      <c r="AX18" s="65">
        <v>2.9</v>
      </c>
      <c r="AY18" s="65"/>
      <c r="AZ18" s="65"/>
      <c r="BA18" s="65"/>
      <c r="BB18" s="65"/>
      <c r="BC18" s="65"/>
      <c r="BD18" s="65"/>
      <c r="BE18" s="65"/>
      <c r="BF18" s="65"/>
      <c r="BG18" s="64">
        <f t="shared" si="0"/>
        <v>4.0571960009300163</v>
      </c>
      <c r="BH18" s="64"/>
      <c r="BI18" s="64"/>
      <c r="BJ18" s="64"/>
      <c r="BK18" s="64"/>
      <c r="BL18" s="64"/>
      <c r="BM18" s="64"/>
      <c r="BN18" s="64"/>
      <c r="BO18" s="64"/>
    </row>
    <row r="19" spans="1:67" ht="18" customHeight="1">
      <c r="A19" s="21"/>
      <c r="B19" s="21"/>
      <c r="C19" s="21"/>
      <c r="D19" s="68" t="s">
        <v>11</v>
      </c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7">
        <v>25870</v>
      </c>
      <c r="X19" s="66"/>
      <c r="Y19" s="66"/>
      <c r="Z19" s="66"/>
      <c r="AA19" s="66"/>
      <c r="AB19" s="66"/>
      <c r="AC19" s="66"/>
      <c r="AD19" s="66"/>
      <c r="AE19" s="66"/>
      <c r="AF19" s="65">
        <v>8.3000000000000007</v>
      </c>
      <c r="AG19" s="65"/>
      <c r="AH19" s="65"/>
      <c r="AI19" s="65"/>
      <c r="AJ19" s="65"/>
      <c r="AK19" s="65"/>
      <c r="AL19" s="65"/>
      <c r="AM19" s="65"/>
      <c r="AN19" s="65"/>
      <c r="AO19" s="66">
        <v>25942</v>
      </c>
      <c r="AP19" s="66"/>
      <c r="AQ19" s="66"/>
      <c r="AR19" s="66"/>
      <c r="AS19" s="66"/>
      <c r="AT19" s="66"/>
      <c r="AU19" s="66"/>
      <c r="AV19" s="66"/>
      <c r="AW19" s="66"/>
      <c r="AX19" s="65">
        <v>8.4</v>
      </c>
      <c r="AY19" s="65"/>
      <c r="AZ19" s="65"/>
      <c r="BA19" s="65"/>
      <c r="BB19" s="65"/>
      <c r="BC19" s="65"/>
      <c r="BD19" s="65"/>
      <c r="BE19" s="65"/>
      <c r="BF19" s="65"/>
      <c r="BG19" s="64">
        <f t="shared" si="0"/>
        <v>0.27831465017394669</v>
      </c>
      <c r="BH19" s="64"/>
      <c r="BI19" s="64"/>
      <c r="BJ19" s="64"/>
      <c r="BK19" s="64"/>
      <c r="BL19" s="64"/>
      <c r="BM19" s="64"/>
      <c r="BN19" s="64"/>
      <c r="BO19" s="64"/>
    </row>
    <row r="20" spans="1:67" ht="18" customHeight="1">
      <c r="A20" s="21"/>
      <c r="B20" s="21"/>
      <c r="C20" s="21"/>
      <c r="D20" s="68" t="s">
        <v>65</v>
      </c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7">
        <v>11064</v>
      </c>
      <c r="X20" s="66"/>
      <c r="Y20" s="66"/>
      <c r="Z20" s="66"/>
      <c r="AA20" s="66"/>
      <c r="AB20" s="66"/>
      <c r="AC20" s="66"/>
      <c r="AD20" s="66"/>
      <c r="AE20" s="66"/>
      <c r="AF20" s="69">
        <v>3.6</v>
      </c>
      <c r="AG20" s="69"/>
      <c r="AH20" s="69"/>
      <c r="AI20" s="69"/>
      <c r="AJ20" s="69"/>
      <c r="AK20" s="69"/>
      <c r="AL20" s="69"/>
      <c r="AM20" s="69"/>
      <c r="AN20" s="69"/>
      <c r="AO20" s="66">
        <v>10724</v>
      </c>
      <c r="AP20" s="66"/>
      <c r="AQ20" s="66"/>
      <c r="AR20" s="66"/>
      <c r="AS20" s="66"/>
      <c r="AT20" s="66"/>
      <c r="AU20" s="66"/>
      <c r="AV20" s="66"/>
      <c r="AW20" s="66"/>
      <c r="AX20" s="69">
        <v>3.5</v>
      </c>
      <c r="AY20" s="69"/>
      <c r="AZ20" s="69"/>
      <c r="BA20" s="69"/>
      <c r="BB20" s="69"/>
      <c r="BC20" s="69"/>
      <c r="BD20" s="69"/>
      <c r="BE20" s="69"/>
      <c r="BF20" s="69"/>
      <c r="BG20" s="64">
        <f t="shared" ref="BG20:BG21" si="1">(AO20-W20)/W20*100</f>
        <v>-3.0730296456977584</v>
      </c>
      <c r="BH20" s="64"/>
      <c r="BI20" s="64"/>
      <c r="BJ20" s="64"/>
      <c r="BK20" s="64"/>
      <c r="BL20" s="64"/>
      <c r="BM20" s="64"/>
      <c r="BN20" s="64"/>
      <c r="BO20" s="64"/>
    </row>
    <row r="21" spans="1:67" ht="18" customHeight="1">
      <c r="A21" s="21"/>
      <c r="B21" s="21"/>
      <c r="C21" s="21"/>
      <c r="D21" s="68" t="s">
        <v>66</v>
      </c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7">
        <v>7460</v>
      </c>
      <c r="X21" s="66"/>
      <c r="Y21" s="66"/>
      <c r="Z21" s="66"/>
      <c r="AA21" s="66"/>
      <c r="AB21" s="66"/>
      <c r="AC21" s="66"/>
      <c r="AD21" s="66"/>
      <c r="AE21" s="66"/>
      <c r="AF21" s="69">
        <v>2.4</v>
      </c>
      <c r="AG21" s="69"/>
      <c r="AH21" s="69"/>
      <c r="AI21" s="69"/>
      <c r="AJ21" s="69"/>
      <c r="AK21" s="69"/>
      <c r="AL21" s="69"/>
      <c r="AM21" s="69"/>
      <c r="AN21" s="69"/>
      <c r="AO21" s="66">
        <v>7931</v>
      </c>
      <c r="AP21" s="66"/>
      <c r="AQ21" s="66"/>
      <c r="AR21" s="66"/>
      <c r="AS21" s="66"/>
      <c r="AT21" s="66"/>
      <c r="AU21" s="66"/>
      <c r="AV21" s="66"/>
      <c r="AW21" s="66"/>
      <c r="AX21" s="69">
        <v>2.6</v>
      </c>
      <c r="AY21" s="69"/>
      <c r="AZ21" s="69"/>
      <c r="BA21" s="69"/>
      <c r="BB21" s="69"/>
      <c r="BC21" s="69"/>
      <c r="BD21" s="69"/>
      <c r="BE21" s="69"/>
      <c r="BF21" s="69"/>
      <c r="BG21" s="64">
        <f t="shared" si="1"/>
        <v>6.3136729222520103</v>
      </c>
      <c r="BH21" s="64"/>
      <c r="BI21" s="64"/>
      <c r="BJ21" s="64"/>
      <c r="BK21" s="64"/>
      <c r="BL21" s="64"/>
      <c r="BM21" s="64"/>
      <c r="BN21" s="64"/>
      <c r="BO21" s="64"/>
    </row>
    <row r="22" spans="1:67" ht="18" customHeight="1">
      <c r="A22" s="21"/>
      <c r="B22" s="21"/>
      <c r="C22" s="21"/>
      <c r="D22" s="68" t="s">
        <v>13</v>
      </c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7">
        <v>7995</v>
      </c>
      <c r="X22" s="66"/>
      <c r="Y22" s="66"/>
      <c r="Z22" s="66"/>
      <c r="AA22" s="66"/>
      <c r="AB22" s="66"/>
      <c r="AC22" s="66"/>
      <c r="AD22" s="66"/>
      <c r="AE22" s="66"/>
      <c r="AF22" s="65">
        <v>2.6</v>
      </c>
      <c r="AG22" s="65"/>
      <c r="AH22" s="65"/>
      <c r="AI22" s="65"/>
      <c r="AJ22" s="65"/>
      <c r="AK22" s="65"/>
      <c r="AL22" s="65"/>
      <c r="AM22" s="65"/>
      <c r="AN22" s="65"/>
      <c r="AO22" s="66">
        <v>7969</v>
      </c>
      <c r="AP22" s="66"/>
      <c r="AQ22" s="66"/>
      <c r="AR22" s="66"/>
      <c r="AS22" s="66"/>
      <c r="AT22" s="66"/>
      <c r="AU22" s="66"/>
      <c r="AV22" s="66"/>
      <c r="AW22" s="66"/>
      <c r="AX22" s="65">
        <v>2.6</v>
      </c>
      <c r="AY22" s="65"/>
      <c r="AZ22" s="65"/>
      <c r="BA22" s="65"/>
      <c r="BB22" s="65"/>
      <c r="BC22" s="65"/>
      <c r="BD22" s="65"/>
      <c r="BE22" s="65"/>
      <c r="BF22" s="65"/>
      <c r="BG22" s="64">
        <f t="shared" si="0"/>
        <v>-0.32520325203252032</v>
      </c>
      <c r="BH22" s="64"/>
      <c r="BI22" s="64"/>
      <c r="BJ22" s="64"/>
      <c r="BK22" s="64"/>
      <c r="BL22" s="64"/>
      <c r="BM22" s="64"/>
      <c r="BN22" s="64"/>
      <c r="BO22" s="64"/>
    </row>
    <row r="23" spans="1:67" ht="18" customHeight="1">
      <c r="A23" s="21"/>
      <c r="B23" s="21"/>
      <c r="C23" s="21"/>
      <c r="D23" s="68" t="s">
        <v>67</v>
      </c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7">
        <v>8684</v>
      </c>
      <c r="X23" s="66"/>
      <c r="Y23" s="66"/>
      <c r="Z23" s="66"/>
      <c r="AA23" s="66"/>
      <c r="AB23" s="66"/>
      <c r="AC23" s="66"/>
      <c r="AD23" s="66"/>
      <c r="AE23" s="66"/>
      <c r="AF23" s="65">
        <v>2.8</v>
      </c>
      <c r="AG23" s="65"/>
      <c r="AH23" s="65"/>
      <c r="AI23" s="65"/>
      <c r="AJ23" s="65"/>
      <c r="AK23" s="65"/>
      <c r="AL23" s="65"/>
      <c r="AM23" s="65"/>
      <c r="AN23" s="65"/>
      <c r="AO23" s="66">
        <v>8331</v>
      </c>
      <c r="AP23" s="66"/>
      <c r="AQ23" s="66"/>
      <c r="AR23" s="66"/>
      <c r="AS23" s="66"/>
      <c r="AT23" s="66"/>
      <c r="AU23" s="66"/>
      <c r="AV23" s="66"/>
      <c r="AW23" s="66"/>
      <c r="AX23" s="65">
        <v>2.7</v>
      </c>
      <c r="AY23" s="65"/>
      <c r="AZ23" s="65"/>
      <c r="BA23" s="65"/>
      <c r="BB23" s="65"/>
      <c r="BC23" s="65"/>
      <c r="BD23" s="65"/>
      <c r="BE23" s="65"/>
      <c r="BF23" s="65"/>
      <c r="BG23" s="64">
        <f t="shared" ref="BG23" si="2">(AO23-W23)/W23*100</f>
        <v>-4.0649470290188852</v>
      </c>
      <c r="BH23" s="64"/>
      <c r="BI23" s="64"/>
      <c r="BJ23" s="64"/>
      <c r="BK23" s="64"/>
      <c r="BL23" s="64"/>
      <c r="BM23" s="64"/>
      <c r="BN23" s="64"/>
      <c r="BO23" s="64"/>
    </row>
    <row r="24" spans="1:67" ht="18" customHeight="1">
      <c r="A24" s="21"/>
      <c r="B24" s="21"/>
      <c r="C24" s="21"/>
      <c r="D24" s="68" t="s">
        <v>12</v>
      </c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7">
        <v>45222</v>
      </c>
      <c r="X24" s="66"/>
      <c r="Y24" s="66"/>
      <c r="Z24" s="66"/>
      <c r="AA24" s="66"/>
      <c r="AB24" s="66"/>
      <c r="AC24" s="66"/>
      <c r="AD24" s="66"/>
      <c r="AE24" s="66"/>
      <c r="AF24" s="65">
        <v>14.5</v>
      </c>
      <c r="AG24" s="65"/>
      <c r="AH24" s="65"/>
      <c r="AI24" s="65"/>
      <c r="AJ24" s="65"/>
      <c r="AK24" s="65"/>
      <c r="AL24" s="65"/>
      <c r="AM24" s="65"/>
      <c r="AN24" s="65"/>
      <c r="AO24" s="66">
        <v>45892</v>
      </c>
      <c r="AP24" s="66"/>
      <c r="AQ24" s="66"/>
      <c r="AR24" s="66"/>
      <c r="AS24" s="66"/>
      <c r="AT24" s="66"/>
      <c r="AU24" s="66"/>
      <c r="AV24" s="66"/>
      <c r="AW24" s="66"/>
      <c r="AX24" s="65">
        <v>14.9</v>
      </c>
      <c r="AY24" s="65"/>
      <c r="AZ24" s="65"/>
      <c r="BA24" s="65"/>
      <c r="BB24" s="65"/>
      <c r="BC24" s="65"/>
      <c r="BD24" s="65"/>
      <c r="BE24" s="65"/>
      <c r="BF24" s="65"/>
      <c r="BG24" s="64">
        <f t="shared" si="0"/>
        <v>1.4815797620627129</v>
      </c>
      <c r="BH24" s="64"/>
      <c r="BI24" s="64"/>
      <c r="BJ24" s="64"/>
      <c r="BK24" s="64"/>
      <c r="BL24" s="64"/>
      <c r="BM24" s="64"/>
      <c r="BN24" s="64"/>
      <c r="BO24" s="64"/>
    </row>
    <row r="25" spans="1:67" ht="33" customHeight="1">
      <c r="A25" s="21"/>
      <c r="B25" s="21"/>
      <c r="C25" s="21"/>
      <c r="D25" s="105" t="s">
        <v>68</v>
      </c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7">
        <v>14788</v>
      </c>
      <c r="X25" s="66"/>
      <c r="Y25" s="66"/>
      <c r="Z25" s="66"/>
      <c r="AA25" s="66"/>
      <c r="AB25" s="66"/>
      <c r="AC25" s="66"/>
      <c r="AD25" s="66"/>
      <c r="AE25" s="66"/>
      <c r="AF25" s="65">
        <v>4.8</v>
      </c>
      <c r="AG25" s="65"/>
      <c r="AH25" s="65"/>
      <c r="AI25" s="65"/>
      <c r="AJ25" s="65"/>
      <c r="AK25" s="65"/>
      <c r="AL25" s="65"/>
      <c r="AM25" s="65"/>
      <c r="AN25" s="65"/>
      <c r="AO25" s="66">
        <v>15159</v>
      </c>
      <c r="AP25" s="66"/>
      <c r="AQ25" s="66"/>
      <c r="AR25" s="66"/>
      <c r="AS25" s="66"/>
      <c r="AT25" s="66"/>
      <c r="AU25" s="66"/>
      <c r="AV25" s="66"/>
      <c r="AW25" s="66"/>
      <c r="AX25" s="65">
        <v>4.9000000000000004</v>
      </c>
      <c r="AY25" s="65"/>
      <c r="AZ25" s="65"/>
      <c r="BA25" s="65"/>
      <c r="BB25" s="65"/>
      <c r="BC25" s="65"/>
      <c r="BD25" s="65"/>
      <c r="BE25" s="65"/>
      <c r="BF25" s="65"/>
      <c r="BG25" s="64">
        <f t="shared" si="0"/>
        <v>2.5087909115499052</v>
      </c>
      <c r="BH25" s="64"/>
      <c r="BI25" s="64"/>
      <c r="BJ25" s="64"/>
      <c r="BK25" s="64"/>
      <c r="BL25" s="64"/>
      <c r="BM25" s="64"/>
      <c r="BN25" s="64"/>
      <c r="BO25" s="64"/>
    </row>
    <row r="26" spans="1:67" ht="18" customHeight="1">
      <c r="A26" s="21"/>
      <c r="B26" s="21"/>
      <c r="C26" s="21"/>
      <c r="D26" s="68" t="s">
        <v>69</v>
      </c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7">
        <v>13019</v>
      </c>
      <c r="X26" s="66"/>
      <c r="Y26" s="66"/>
      <c r="Z26" s="66"/>
      <c r="AA26" s="66"/>
      <c r="AB26" s="66"/>
      <c r="AC26" s="66"/>
      <c r="AD26" s="66"/>
      <c r="AE26" s="66"/>
      <c r="AF26" s="65">
        <v>4.2</v>
      </c>
      <c r="AG26" s="65"/>
      <c r="AH26" s="65"/>
      <c r="AI26" s="65"/>
      <c r="AJ26" s="65"/>
      <c r="AK26" s="65"/>
      <c r="AL26" s="65"/>
      <c r="AM26" s="65"/>
      <c r="AN26" s="65"/>
      <c r="AO26" s="66">
        <v>13156</v>
      </c>
      <c r="AP26" s="66"/>
      <c r="AQ26" s="66"/>
      <c r="AR26" s="66"/>
      <c r="AS26" s="66"/>
      <c r="AT26" s="66"/>
      <c r="AU26" s="66"/>
      <c r="AV26" s="66"/>
      <c r="AW26" s="66"/>
      <c r="AX26" s="65">
        <v>4.3</v>
      </c>
      <c r="AY26" s="65"/>
      <c r="AZ26" s="65"/>
      <c r="BA26" s="65"/>
      <c r="BB26" s="65"/>
      <c r="BC26" s="65"/>
      <c r="BD26" s="65"/>
      <c r="BE26" s="65"/>
      <c r="BF26" s="65"/>
      <c r="BG26" s="64">
        <f t="shared" si="0"/>
        <v>1.0523081649896304</v>
      </c>
      <c r="BH26" s="64"/>
      <c r="BI26" s="64"/>
      <c r="BJ26" s="64"/>
      <c r="BK26" s="64"/>
      <c r="BL26" s="64"/>
      <c r="BM26" s="64"/>
      <c r="BN26" s="64"/>
      <c r="BO26" s="64"/>
    </row>
    <row r="27" spans="1:67" ht="18" customHeight="1">
      <c r="A27" s="21"/>
      <c r="B27" s="21"/>
      <c r="C27" s="21"/>
      <c r="D27" s="68" t="s">
        <v>70</v>
      </c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7">
        <v>14524</v>
      </c>
      <c r="X27" s="66"/>
      <c r="Y27" s="66"/>
      <c r="Z27" s="66"/>
      <c r="AA27" s="66"/>
      <c r="AB27" s="66"/>
      <c r="AC27" s="66"/>
      <c r="AD27" s="66"/>
      <c r="AE27" s="66"/>
      <c r="AF27" s="65">
        <v>4.7</v>
      </c>
      <c r="AG27" s="65"/>
      <c r="AH27" s="65"/>
      <c r="AI27" s="65"/>
      <c r="AJ27" s="65"/>
      <c r="AK27" s="65"/>
      <c r="AL27" s="65"/>
      <c r="AM27" s="65"/>
      <c r="AN27" s="65"/>
      <c r="AO27" s="66">
        <v>14211</v>
      </c>
      <c r="AP27" s="66"/>
      <c r="AQ27" s="66"/>
      <c r="AR27" s="66"/>
      <c r="AS27" s="66"/>
      <c r="AT27" s="66"/>
      <c r="AU27" s="66"/>
      <c r="AV27" s="66"/>
      <c r="AW27" s="66"/>
      <c r="AX27" s="65">
        <v>4.5999999999999996</v>
      </c>
      <c r="AY27" s="65"/>
      <c r="AZ27" s="65"/>
      <c r="BA27" s="65"/>
      <c r="BB27" s="65"/>
      <c r="BC27" s="65"/>
      <c r="BD27" s="65"/>
      <c r="BE27" s="65"/>
      <c r="BF27" s="65"/>
      <c r="BG27" s="64">
        <f t="shared" si="0"/>
        <v>-2.1550537042137154</v>
      </c>
      <c r="BH27" s="64"/>
      <c r="BI27" s="64"/>
      <c r="BJ27" s="64"/>
      <c r="BK27" s="64"/>
      <c r="BL27" s="64"/>
      <c r="BM27" s="64"/>
      <c r="BN27" s="64"/>
      <c r="BO27" s="64"/>
    </row>
    <row r="28" spans="1:67" ht="18" customHeight="1">
      <c r="A28" s="21"/>
      <c r="B28" s="21"/>
      <c r="C28" s="21"/>
      <c r="D28" s="68" t="s">
        <v>71</v>
      </c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7">
        <v>26409</v>
      </c>
      <c r="X28" s="66"/>
      <c r="Y28" s="66"/>
      <c r="Z28" s="66"/>
      <c r="AA28" s="66"/>
      <c r="AB28" s="66"/>
      <c r="AC28" s="66"/>
      <c r="AD28" s="66"/>
      <c r="AE28" s="66"/>
      <c r="AF28" s="65">
        <v>8.5</v>
      </c>
      <c r="AG28" s="65"/>
      <c r="AH28" s="65"/>
      <c r="AI28" s="65"/>
      <c r="AJ28" s="65"/>
      <c r="AK28" s="65"/>
      <c r="AL28" s="65"/>
      <c r="AM28" s="65"/>
      <c r="AN28" s="65"/>
      <c r="AO28" s="66">
        <v>27041</v>
      </c>
      <c r="AP28" s="66"/>
      <c r="AQ28" s="66"/>
      <c r="AR28" s="66"/>
      <c r="AS28" s="66"/>
      <c r="AT28" s="66"/>
      <c r="AU28" s="66"/>
      <c r="AV28" s="66"/>
      <c r="AW28" s="66"/>
      <c r="AX28" s="65">
        <v>8.8000000000000007</v>
      </c>
      <c r="AY28" s="65"/>
      <c r="AZ28" s="65"/>
      <c r="BA28" s="65"/>
      <c r="BB28" s="65"/>
      <c r="BC28" s="65"/>
      <c r="BD28" s="65"/>
      <c r="BE28" s="65"/>
      <c r="BF28" s="65"/>
      <c r="BG28" s="64">
        <f t="shared" si="0"/>
        <v>2.3931235563633613</v>
      </c>
      <c r="BH28" s="64"/>
      <c r="BI28" s="64"/>
      <c r="BJ28" s="64"/>
      <c r="BK28" s="64"/>
      <c r="BL28" s="64"/>
      <c r="BM28" s="64"/>
      <c r="BN28" s="64"/>
      <c r="BO28" s="64"/>
    </row>
    <row r="29" spans="1:67" ht="18" customHeight="1">
      <c r="A29" s="21"/>
      <c r="B29" s="21"/>
      <c r="C29" s="21"/>
      <c r="D29" s="68" t="s">
        <v>72</v>
      </c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7">
        <v>15917</v>
      </c>
      <c r="X29" s="66"/>
      <c r="Y29" s="66"/>
      <c r="Z29" s="66"/>
      <c r="AA29" s="66"/>
      <c r="AB29" s="66"/>
      <c r="AC29" s="66"/>
      <c r="AD29" s="66"/>
      <c r="AE29" s="66"/>
      <c r="AF29" s="65">
        <v>5.0999999999999996</v>
      </c>
      <c r="AG29" s="65"/>
      <c r="AH29" s="65"/>
      <c r="AI29" s="65"/>
      <c r="AJ29" s="65"/>
      <c r="AK29" s="65"/>
      <c r="AL29" s="65"/>
      <c r="AM29" s="65"/>
      <c r="AN29" s="65"/>
      <c r="AO29" s="66">
        <v>15752</v>
      </c>
      <c r="AP29" s="66"/>
      <c r="AQ29" s="66"/>
      <c r="AR29" s="66"/>
      <c r="AS29" s="66"/>
      <c r="AT29" s="66"/>
      <c r="AU29" s="66"/>
      <c r="AV29" s="66"/>
      <c r="AW29" s="66"/>
      <c r="AX29" s="65">
        <v>5.0999999999999996</v>
      </c>
      <c r="AY29" s="65"/>
      <c r="AZ29" s="65"/>
      <c r="BA29" s="65"/>
      <c r="BB29" s="65"/>
      <c r="BC29" s="65"/>
      <c r="BD29" s="65"/>
      <c r="BE29" s="65"/>
      <c r="BF29" s="65"/>
      <c r="BG29" s="64">
        <f t="shared" si="0"/>
        <v>-1.0366275051831375</v>
      </c>
      <c r="BH29" s="64"/>
      <c r="BI29" s="64"/>
      <c r="BJ29" s="64"/>
      <c r="BK29" s="64"/>
      <c r="BL29" s="64"/>
      <c r="BM29" s="64"/>
      <c r="BN29" s="64"/>
      <c r="BO29" s="64"/>
    </row>
    <row r="30" spans="1:67" ht="18" customHeight="1">
      <c r="A30" s="84" t="s">
        <v>15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5">
        <v>309091</v>
      </c>
      <c r="X30" s="86"/>
      <c r="Y30" s="86"/>
      <c r="Z30" s="86"/>
      <c r="AA30" s="86"/>
      <c r="AB30" s="86"/>
      <c r="AC30" s="86"/>
      <c r="AD30" s="86"/>
      <c r="AE30" s="86"/>
      <c r="AF30" s="82">
        <v>99.3</v>
      </c>
      <c r="AG30" s="82"/>
      <c r="AH30" s="82"/>
      <c r="AI30" s="82"/>
      <c r="AJ30" s="82"/>
      <c r="AK30" s="82"/>
      <c r="AL30" s="82"/>
      <c r="AM30" s="82"/>
      <c r="AN30" s="82"/>
      <c r="AO30" s="86">
        <v>307130</v>
      </c>
      <c r="AP30" s="86"/>
      <c r="AQ30" s="86"/>
      <c r="AR30" s="86"/>
      <c r="AS30" s="86"/>
      <c r="AT30" s="86"/>
      <c r="AU30" s="86"/>
      <c r="AV30" s="86"/>
      <c r="AW30" s="86"/>
      <c r="AX30" s="82">
        <v>99.6</v>
      </c>
      <c r="AY30" s="82"/>
      <c r="AZ30" s="82"/>
      <c r="BA30" s="82"/>
      <c r="BB30" s="82"/>
      <c r="BC30" s="82"/>
      <c r="BD30" s="82"/>
      <c r="BE30" s="82"/>
      <c r="BF30" s="82"/>
      <c r="BG30" s="83">
        <f t="shared" si="0"/>
        <v>-0.63444098987029707</v>
      </c>
      <c r="BH30" s="83"/>
      <c r="BI30" s="83"/>
      <c r="BJ30" s="83"/>
      <c r="BK30" s="83"/>
      <c r="BL30" s="83"/>
      <c r="BM30" s="83"/>
      <c r="BN30" s="83"/>
      <c r="BO30" s="83"/>
    </row>
    <row r="31" spans="1:67" ht="18" customHeight="1">
      <c r="A31" s="68" t="s">
        <v>16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7">
        <v>5130</v>
      </c>
      <c r="X31" s="66"/>
      <c r="Y31" s="66"/>
      <c r="Z31" s="66"/>
      <c r="AA31" s="66"/>
      <c r="AB31" s="66"/>
      <c r="AC31" s="66"/>
      <c r="AD31" s="66"/>
      <c r="AE31" s="66"/>
      <c r="AF31" s="65">
        <v>1.6</v>
      </c>
      <c r="AG31" s="65"/>
      <c r="AH31" s="65"/>
      <c r="AI31" s="65"/>
      <c r="AJ31" s="65"/>
      <c r="AK31" s="65"/>
      <c r="AL31" s="65"/>
      <c r="AM31" s="65"/>
      <c r="AN31" s="65"/>
      <c r="AO31" s="66">
        <v>4412</v>
      </c>
      <c r="AP31" s="66"/>
      <c r="AQ31" s="66"/>
      <c r="AR31" s="66"/>
      <c r="AS31" s="66"/>
      <c r="AT31" s="66"/>
      <c r="AU31" s="66"/>
      <c r="AV31" s="66"/>
      <c r="AW31" s="66"/>
      <c r="AX31" s="65">
        <v>1.4</v>
      </c>
      <c r="AY31" s="65"/>
      <c r="AZ31" s="65"/>
      <c r="BA31" s="65"/>
      <c r="BB31" s="65"/>
      <c r="BC31" s="65"/>
      <c r="BD31" s="65"/>
      <c r="BE31" s="65"/>
      <c r="BF31" s="65"/>
      <c r="BG31" s="64">
        <f t="shared" si="0"/>
        <v>-13.996101364522417</v>
      </c>
      <c r="BH31" s="64"/>
      <c r="BI31" s="64"/>
      <c r="BJ31" s="64"/>
      <c r="BK31" s="64"/>
      <c r="BL31" s="64"/>
      <c r="BM31" s="64"/>
      <c r="BN31" s="64"/>
      <c r="BO31" s="64"/>
    </row>
    <row r="32" spans="1:67" ht="18" customHeight="1">
      <c r="A32" s="68" t="s">
        <v>17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7">
        <v>2902</v>
      </c>
      <c r="X32" s="66"/>
      <c r="Y32" s="66"/>
      <c r="Z32" s="66"/>
      <c r="AA32" s="66"/>
      <c r="AB32" s="66"/>
      <c r="AC32" s="66"/>
      <c r="AD32" s="66"/>
      <c r="AE32" s="66"/>
      <c r="AF32" s="65">
        <f>--0.9</f>
        <v>0.9</v>
      </c>
      <c r="AG32" s="65"/>
      <c r="AH32" s="65"/>
      <c r="AI32" s="65"/>
      <c r="AJ32" s="65"/>
      <c r="AK32" s="65"/>
      <c r="AL32" s="65"/>
      <c r="AM32" s="65"/>
      <c r="AN32" s="65"/>
      <c r="AO32" s="66">
        <v>3072</v>
      </c>
      <c r="AP32" s="66"/>
      <c r="AQ32" s="66"/>
      <c r="AR32" s="66"/>
      <c r="AS32" s="66"/>
      <c r="AT32" s="66"/>
      <c r="AU32" s="66"/>
      <c r="AV32" s="66"/>
      <c r="AW32" s="66"/>
      <c r="AX32" s="65">
        <v>1</v>
      </c>
      <c r="AY32" s="65"/>
      <c r="AZ32" s="65"/>
      <c r="BA32" s="65"/>
      <c r="BB32" s="65"/>
      <c r="BC32" s="65"/>
      <c r="BD32" s="65"/>
      <c r="BE32" s="65"/>
      <c r="BF32" s="65"/>
      <c r="BG32" s="64">
        <f t="shared" ref="BG32" si="3">(AO32-W32)/W32*100</f>
        <v>5.85802894555479</v>
      </c>
      <c r="BH32" s="64"/>
      <c r="BI32" s="64"/>
      <c r="BJ32" s="64"/>
      <c r="BK32" s="64"/>
      <c r="BL32" s="64"/>
      <c r="BM32" s="64"/>
      <c r="BN32" s="64"/>
      <c r="BO32" s="64"/>
    </row>
    <row r="33" spans="1:69" ht="18" customHeight="1" thickBot="1">
      <c r="A33" s="108" t="s">
        <v>18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13">
        <v>6911596</v>
      </c>
      <c r="X33" s="109"/>
      <c r="Y33" s="109"/>
      <c r="Z33" s="109"/>
      <c r="AA33" s="109"/>
      <c r="AB33" s="109"/>
      <c r="AC33" s="109"/>
      <c r="AD33" s="109"/>
      <c r="AE33" s="109"/>
      <c r="AF33" s="110" t="s">
        <v>63</v>
      </c>
      <c r="AG33" s="110"/>
      <c r="AH33" s="110"/>
      <c r="AI33" s="110"/>
      <c r="AJ33" s="110"/>
      <c r="AK33" s="110"/>
      <c r="AL33" s="110"/>
      <c r="AM33" s="110"/>
      <c r="AN33" s="110"/>
      <c r="AO33" s="109">
        <v>6960534</v>
      </c>
      <c r="AP33" s="109"/>
      <c r="AQ33" s="109"/>
      <c r="AR33" s="109"/>
      <c r="AS33" s="109"/>
      <c r="AT33" s="109"/>
      <c r="AU33" s="109"/>
      <c r="AV33" s="109"/>
      <c r="AW33" s="109"/>
      <c r="AX33" s="110" t="s">
        <v>63</v>
      </c>
      <c r="AY33" s="110"/>
      <c r="AZ33" s="110"/>
      <c r="BA33" s="110"/>
      <c r="BB33" s="110"/>
      <c r="BC33" s="110"/>
      <c r="BD33" s="110"/>
      <c r="BE33" s="110"/>
      <c r="BF33" s="110"/>
      <c r="BG33" s="111">
        <f t="shared" si="0"/>
        <v>0.70805643153911191</v>
      </c>
      <c r="BH33" s="111"/>
      <c r="BI33" s="111"/>
      <c r="BJ33" s="111"/>
      <c r="BK33" s="111"/>
      <c r="BL33" s="111"/>
      <c r="BM33" s="111"/>
      <c r="BN33" s="111"/>
      <c r="BO33" s="111"/>
    </row>
    <row r="34" spans="1:69" ht="15" customHeight="1">
      <c r="A34" s="22" t="s">
        <v>20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5" t="s">
        <v>19</v>
      </c>
    </row>
    <row r="35" spans="1:69" ht="15" customHeight="1">
      <c r="A35" s="17" t="s">
        <v>21</v>
      </c>
    </row>
    <row r="38" spans="1:69" ht="18" customHeight="1">
      <c r="A38" s="19" t="s">
        <v>85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</row>
    <row r="39" spans="1:69" ht="18" customHeight="1" thickBo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5"/>
      <c r="BK39" s="15"/>
      <c r="BO39" s="20" t="s">
        <v>26</v>
      </c>
    </row>
    <row r="40" spans="1:69" ht="30.75" customHeight="1">
      <c r="A40" s="106" t="s">
        <v>25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07"/>
      <c r="L40" s="114" t="s">
        <v>39</v>
      </c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6"/>
      <c r="X40" s="114" t="s">
        <v>40</v>
      </c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6"/>
      <c r="AJ40" s="114" t="s">
        <v>41</v>
      </c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6"/>
      <c r="AV40" s="114" t="s">
        <v>42</v>
      </c>
      <c r="AW40" s="115"/>
      <c r="AX40" s="115"/>
      <c r="AY40" s="115"/>
      <c r="AZ40" s="115"/>
      <c r="BA40" s="115"/>
      <c r="BB40" s="115"/>
      <c r="BC40" s="115"/>
      <c r="BD40" s="115"/>
      <c r="BE40" s="116"/>
      <c r="BF40" s="114" t="s">
        <v>43</v>
      </c>
      <c r="BG40" s="115"/>
      <c r="BH40" s="115"/>
      <c r="BI40" s="115"/>
      <c r="BJ40" s="115"/>
      <c r="BK40" s="115"/>
      <c r="BL40" s="115"/>
      <c r="BM40" s="115"/>
      <c r="BN40" s="115"/>
      <c r="BO40" s="115"/>
      <c r="BP40" s="23"/>
      <c r="BQ40" s="23"/>
    </row>
    <row r="41" spans="1:69" ht="18" customHeight="1">
      <c r="A41" s="78" t="s">
        <v>76</v>
      </c>
      <c r="B41" s="78"/>
      <c r="C41" s="78"/>
      <c r="D41" s="78"/>
      <c r="E41" s="78"/>
      <c r="F41" s="78"/>
      <c r="G41" s="78"/>
      <c r="H41" s="78"/>
      <c r="I41" s="78"/>
      <c r="J41" s="78"/>
      <c r="K41" s="79"/>
      <c r="L41" s="76">
        <v>2821</v>
      </c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>
        <v>2612</v>
      </c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>
        <v>2618</v>
      </c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117">
        <v>92.8</v>
      </c>
      <c r="AW41" s="117"/>
      <c r="AX41" s="117"/>
      <c r="AY41" s="117"/>
      <c r="AZ41" s="117"/>
      <c r="BA41" s="117"/>
      <c r="BB41" s="117"/>
      <c r="BC41" s="117"/>
      <c r="BD41" s="117"/>
      <c r="BE41" s="117"/>
      <c r="BF41" s="117">
        <v>100.2</v>
      </c>
      <c r="BG41" s="117"/>
      <c r="BH41" s="117"/>
      <c r="BI41" s="117"/>
      <c r="BJ41" s="117"/>
      <c r="BK41" s="117"/>
      <c r="BL41" s="117"/>
      <c r="BM41" s="117"/>
      <c r="BN41" s="117"/>
      <c r="BO41" s="117"/>
      <c r="BP41" s="26"/>
      <c r="BQ41" s="26"/>
    </row>
    <row r="42" spans="1:69" ht="18" customHeight="1">
      <c r="A42" s="70" t="s">
        <v>77</v>
      </c>
      <c r="B42" s="70"/>
      <c r="C42" s="70"/>
      <c r="D42" s="70"/>
      <c r="E42" s="70"/>
      <c r="F42" s="70"/>
      <c r="G42" s="70"/>
      <c r="H42" s="70"/>
      <c r="I42" s="70"/>
      <c r="J42" s="70"/>
      <c r="K42" s="71"/>
      <c r="L42" s="77">
        <v>2938</v>
      </c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>
        <v>2729</v>
      </c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>
        <v>2728</v>
      </c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118">
        <v>92.9</v>
      </c>
      <c r="AW42" s="118"/>
      <c r="AX42" s="118"/>
      <c r="AY42" s="118"/>
      <c r="AZ42" s="118"/>
      <c r="BA42" s="118"/>
      <c r="BB42" s="118"/>
      <c r="BC42" s="118"/>
      <c r="BD42" s="118"/>
      <c r="BE42" s="118"/>
      <c r="BF42" s="118">
        <v>100</v>
      </c>
      <c r="BG42" s="118"/>
      <c r="BH42" s="118"/>
      <c r="BI42" s="118"/>
      <c r="BJ42" s="118"/>
      <c r="BK42" s="118"/>
      <c r="BL42" s="118"/>
      <c r="BM42" s="118"/>
      <c r="BN42" s="118"/>
      <c r="BO42" s="118"/>
      <c r="BP42" s="26"/>
      <c r="BQ42" s="26"/>
    </row>
    <row r="43" spans="1:69" ht="18" customHeight="1">
      <c r="A43" s="70" t="s">
        <v>78</v>
      </c>
      <c r="B43" s="70"/>
      <c r="C43" s="70"/>
      <c r="D43" s="70"/>
      <c r="E43" s="70"/>
      <c r="F43" s="70"/>
      <c r="G43" s="70"/>
      <c r="H43" s="70"/>
      <c r="I43" s="70"/>
      <c r="J43" s="70"/>
      <c r="K43" s="71"/>
      <c r="L43" s="77">
        <v>2981</v>
      </c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>
        <v>2698</v>
      </c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>
        <v>2807</v>
      </c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118">
        <v>94.2</v>
      </c>
      <c r="AW43" s="118"/>
      <c r="AX43" s="118"/>
      <c r="AY43" s="118"/>
      <c r="AZ43" s="118"/>
      <c r="BA43" s="118"/>
      <c r="BB43" s="118"/>
      <c r="BC43" s="118"/>
      <c r="BD43" s="118"/>
      <c r="BE43" s="118"/>
      <c r="BF43" s="118">
        <v>104</v>
      </c>
      <c r="BG43" s="118"/>
      <c r="BH43" s="118"/>
      <c r="BI43" s="118"/>
      <c r="BJ43" s="118"/>
      <c r="BK43" s="118"/>
      <c r="BL43" s="118"/>
      <c r="BM43" s="118"/>
      <c r="BN43" s="118"/>
      <c r="BO43" s="118"/>
      <c r="BP43" s="26"/>
      <c r="BQ43" s="26"/>
    </row>
    <row r="44" spans="1:69" s="18" customFormat="1" ht="18" customHeight="1">
      <c r="A44" s="70" t="s">
        <v>79</v>
      </c>
      <c r="B44" s="70"/>
      <c r="C44" s="70"/>
      <c r="D44" s="70"/>
      <c r="E44" s="70"/>
      <c r="F44" s="70"/>
      <c r="G44" s="70"/>
      <c r="H44" s="70"/>
      <c r="I44" s="70"/>
      <c r="J44" s="70"/>
      <c r="K44" s="71"/>
      <c r="L44" s="77">
        <v>3071</v>
      </c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>
        <v>2776</v>
      </c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>
        <v>2859</v>
      </c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118">
        <v>93.1</v>
      </c>
      <c r="AW44" s="118"/>
      <c r="AX44" s="118"/>
      <c r="AY44" s="118"/>
      <c r="AZ44" s="118"/>
      <c r="BA44" s="118"/>
      <c r="BB44" s="118"/>
      <c r="BC44" s="118"/>
      <c r="BD44" s="118"/>
      <c r="BE44" s="118"/>
      <c r="BF44" s="118">
        <v>103</v>
      </c>
      <c r="BG44" s="118"/>
      <c r="BH44" s="118"/>
      <c r="BI44" s="118"/>
      <c r="BJ44" s="118"/>
      <c r="BK44" s="118"/>
      <c r="BL44" s="118"/>
      <c r="BM44" s="118"/>
      <c r="BN44" s="118"/>
      <c r="BO44" s="118"/>
      <c r="BP44" s="26"/>
      <c r="BQ44" s="26"/>
    </row>
    <row r="45" spans="1:69" ht="18" customHeight="1" thickBot="1">
      <c r="A45" s="72" t="s">
        <v>80</v>
      </c>
      <c r="B45" s="72"/>
      <c r="C45" s="72"/>
      <c r="D45" s="72"/>
      <c r="E45" s="72"/>
      <c r="F45" s="72"/>
      <c r="G45" s="72"/>
      <c r="H45" s="72"/>
      <c r="I45" s="72"/>
      <c r="J45" s="72"/>
      <c r="K45" s="73"/>
      <c r="L45" s="81">
        <v>3087</v>
      </c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>
        <v>2826</v>
      </c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>
        <v>2818</v>
      </c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119">
        <v>91.3</v>
      </c>
      <c r="AW45" s="119"/>
      <c r="AX45" s="119"/>
      <c r="AY45" s="119"/>
      <c r="AZ45" s="119"/>
      <c r="BA45" s="119"/>
      <c r="BB45" s="119"/>
      <c r="BC45" s="119"/>
      <c r="BD45" s="119"/>
      <c r="BE45" s="119"/>
      <c r="BF45" s="119">
        <v>99.7</v>
      </c>
      <c r="BG45" s="119"/>
      <c r="BH45" s="119"/>
      <c r="BI45" s="119"/>
      <c r="BJ45" s="119"/>
      <c r="BK45" s="119"/>
      <c r="BL45" s="119"/>
      <c r="BM45" s="119"/>
      <c r="BN45" s="119"/>
      <c r="BO45" s="119"/>
      <c r="BP45" s="27"/>
      <c r="BQ45" s="27"/>
    </row>
    <row r="46" spans="1:69" ht="15" customHeight="1">
      <c r="A46" s="28" t="s">
        <v>20</v>
      </c>
      <c r="BO46" s="20" t="s">
        <v>27</v>
      </c>
    </row>
    <row r="47" spans="1:69" ht="15" customHeight="1">
      <c r="A47" s="17" t="s">
        <v>21</v>
      </c>
    </row>
    <row r="48" spans="1:69" ht="15" customHeight="1">
      <c r="A48" s="17"/>
    </row>
  </sheetData>
  <mergeCells count="212">
    <mergeCell ref="BF41:BO41"/>
    <mergeCell ref="BF42:BO42"/>
    <mergeCell ref="BF43:BO43"/>
    <mergeCell ref="BF44:BO44"/>
    <mergeCell ref="BF45:BO45"/>
    <mergeCell ref="AV41:BE41"/>
    <mergeCell ref="AV42:BE42"/>
    <mergeCell ref="AV43:BE43"/>
    <mergeCell ref="AV44:BE44"/>
    <mergeCell ref="AV45:BE45"/>
    <mergeCell ref="AX32:BF32"/>
    <mergeCell ref="AO32:AW32"/>
    <mergeCell ref="W32:AE32"/>
    <mergeCell ref="AF32:AN32"/>
    <mergeCell ref="W33:AE33"/>
    <mergeCell ref="AF33:AN33"/>
    <mergeCell ref="AV40:BE40"/>
    <mergeCell ref="AJ40:AU40"/>
    <mergeCell ref="X40:AI40"/>
    <mergeCell ref="L40:W40"/>
    <mergeCell ref="BF40:BO40"/>
    <mergeCell ref="A40:K40"/>
    <mergeCell ref="AF10:AN10"/>
    <mergeCell ref="W11:AE11"/>
    <mergeCell ref="AF11:AN11"/>
    <mergeCell ref="W12:AE12"/>
    <mergeCell ref="AF12:AN12"/>
    <mergeCell ref="W13:AE13"/>
    <mergeCell ref="AF13:AN13"/>
    <mergeCell ref="BG32:BO32"/>
    <mergeCell ref="A33:V33"/>
    <mergeCell ref="AO33:AW33"/>
    <mergeCell ref="AX33:BF33"/>
    <mergeCell ref="BG33:BO33"/>
    <mergeCell ref="A32:V32"/>
    <mergeCell ref="W14:AE14"/>
    <mergeCell ref="AF14:AN14"/>
    <mergeCell ref="D18:V18"/>
    <mergeCell ref="D19:V19"/>
    <mergeCell ref="A17:V17"/>
    <mergeCell ref="D26:V26"/>
    <mergeCell ref="D27:V27"/>
    <mergeCell ref="D28:V28"/>
    <mergeCell ref="D29:V29"/>
    <mergeCell ref="D24:V24"/>
    <mergeCell ref="D25:V25"/>
    <mergeCell ref="AX9:BF9"/>
    <mergeCell ref="BG9:BO9"/>
    <mergeCell ref="AX10:BF10"/>
    <mergeCell ref="BG10:BO10"/>
    <mergeCell ref="BG13:BO13"/>
    <mergeCell ref="AX14:BF14"/>
    <mergeCell ref="BG14:BO14"/>
    <mergeCell ref="AO11:AW11"/>
    <mergeCell ref="AX11:BF11"/>
    <mergeCell ref="BG11:BO11"/>
    <mergeCell ref="AX12:BF12"/>
    <mergeCell ref="BG12:BO12"/>
    <mergeCell ref="AX13:BF13"/>
    <mergeCell ref="A9:V9"/>
    <mergeCell ref="AO9:AW9"/>
    <mergeCell ref="AO10:AW10"/>
    <mergeCell ref="AO14:AW14"/>
    <mergeCell ref="AO12:AW12"/>
    <mergeCell ref="A13:V13"/>
    <mergeCell ref="AO13:AW13"/>
    <mergeCell ref="AO15:AW15"/>
    <mergeCell ref="AO17:AW17"/>
    <mergeCell ref="D10:V10"/>
    <mergeCell ref="AO6:AW6"/>
    <mergeCell ref="AX6:BF6"/>
    <mergeCell ref="BG5:BO6"/>
    <mergeCell ref="AO5:BF5"/>
    <mergeCell ref="A5:V6"/>
    <mergeCell ref="AX7:BF7"/>
    <mergeCell ref="BG7:BO7"/>
    <mergeCell ref="AX8:BF8"/>
    <mergeCell ref="BG8:BO8"/>
    <mergeCell ref="W5:AN5"/>
    <mergeCell ref="W6:AE6"/>
    <mergeCell ref="AF6:AN6"/>
    <mergeCell ref="W7:AE7"/>
    <mergeCell ref="AF7:AN7"/>
    <mergeCell ref="W8:AE8"/>
    <mergeCell ref="AF8:AN8"/>
    <mergeCell ref="A7:V7"/>
    <mergeCell ref="AO7:AW7"/>
    <mergeCell ref="A8:V8"/>
    <mergeCell ref="AO8:AW8"/>
    <mergeCell ref="D11:V11"/>
    <mergeCell ref="D12:V12"/>
    <mergeCell ref="A10:C10"/>
    <mergeCell ref="A11:C11"/>
    <mergeCell ref="A12:C12"/>
    <mergeCell ref="D14:V14"/>
    <mergeCell ref="D15:V15"/>
    <mergeCell ref="D16:V16"/>
    <mergeCell ref="A14:C14"/>
    <mergeCell ref="A15:C15"/>
    <mergeCell ref="A16:C16"/>
    <mergeCell ref="W9:AE9"/>
    <mergeCell ref="AF9:AN9"/>
    <mergeCell ref="W10:AE10"/>
    <mergeCell ref="AX15:BF15"/>
    <mergeCell ref="BG15:BO15"/>
    <mergeCell ref="AO16:AW16"/>
    <mergeCell ref="AX16:BF16"/>
    <mergeCell ref="BG16:BO16"/>
    <mergeCell ref="W15:AE15"/>
    <mergeCell ref="AF15:AN15"/>
    <mergeCell ref="W16:AE16"/>
    <mergeCell ref="AF16:AN16"/>
    <mergeCell ref="AX19:BF19"/>
    <mergeCell ref="BG19:BO19"/>
    <mergeCell ref="W19:AE19"/>
    <mergeCell ref="AF19:AN19"/>
    <mergeCell ref="AX17:BF17"/>
    <mergeCell ref="BG17:BO17"/>
    <mergeCell ref="AO18:AW18"/>
    <mergeCell ref="AX18:BF18"/>
    <mergeCell ref="BG18:BO18"/>
    <mergeCell ref="W17:AE17"/>
    <mergeCell ref="AF17:AN17"/>
    <mergeCell ref="W18:AE18"/>
    <mergeCell ref="AF18:AN18"/>
    <mergeCell ref="AO19:AW19"/>
    <mergeCell ref="AX24:BF24"/>
    <mergeCell ref="BG24:BO24"/>
    <mergeCell ref="AO25:AW25"/>
    <mergeCell ref="AX25:BF25"/>
    <mergeCell ref="BG25:BO25"/>
    <mergeCell ref="W24:AE24"/>
    <mergeCell ref="AF24:AN24"/>
    <mergeCell ref="W25:AE25"/>
    <mergeCell ref="AF25:AN25"/>
    <mergeCell ref="AO24:AW24"/>
    <mergeCell ref="AX26:BF26"/>
    <mergeCell ref="BG26:BO26"/>
    <mergeCell ref="AO27:AW27"/>
    <mergeCell ref="AX27:BF27"/>
    <mergeCell ref="BG27:BO27"/>
    <mergeCell ref="W26:AE26"/>
    <mergeCell ref="AF26:AN26"/>
    <mergeCell ref="W27:AE27"/>
    <mergeCell ref="AF27:AN27"/>
    <mergeCell ref="AO26:AW26"/>
    <mergeCell ref="AX28:BF28"/>
    <mergeCell ref="BG28:BO28"/>
    <mergeCell ref="AO29:AW29"/>
    <mergeCell ref="AX29:BF29"/>
    <mergeCell ref="BG29:BO29"/>
    <mergeCell ref="W28:AE28"/>
    <mergeCell ref="AF28:AN28"/>
    <mergeCell ref="W29:AE29"/>
    <mergeCell ref="AF29:AN29"/>
    <mergeCell ref="AO28:AW28"/>
    <mergeCell ref="AX30:BF30"/>
    <mergeCell ref="BG30:BO30"/>
    <mergeCell ref="A31:V31"/>
    <mergeCell ref="AO31:AW31"/>
    <mergeCell ref="AX31:BF31"/>
    <mergeCell ref="BG31:BO31"/>
    <mergeCell ref="A30:V30"/>
    <mergeCell ref="W30:AE30"/>
    <mergeCell ref="AF30:AN30"/>
    <mergeCell ref="W31:AE31"/>
    <mergeCell ref="AF31:AN31"/>
    <mergeCell ref="AO30:AW30"/>
    <mergeCell ref="A43:K43"/>
    <mergeCell ref="A44:K44"/>
    <mergeCell ref="A45:K45"/>
    <mergeCell ref="AJ41:AU41"/>
    <mergeCell ref="AJ42:AU42"/>
    <mergeCell ref="X41:AI41"/>
    <mergeCell ref="X42:AI42"/>
    <mergeCell ref="L41:W41"/>
    <mergeCell ref="L42:W42"/>
    <mergeCell ref="A41:K41"/>
    <mergeCell ref="A42:K42"/>
    <mergeCell ref="AJ43:AU43"/>
    <mergeCell ref="AJ44:AU44"/>
    <mergeCell ref="AJ45:AU45"/>
    <mergeCell ref="X43:AI43"/>
    <mergeCell ref="X44:AI44"/>
    <mergeCell ref="X45:AI45"/>
    <mergeCell ref="L43:W43"/>
    <mergeCell ref="L44:W44"/>
    <mergeCell ref="L45:W45"/>
    <mergeCell ref="BG22:BO22"/>
    <mergeCell ref="AX22:BF22"/>
    <mergeCell ref="AO22:AW22"/>
    <mergeCell ref="AF22:AN22"/>
    <mergeCell ref="W22:AE22"/>
    <mergeCell ref="D22:V22"/>
    <mergeCell ref="D20:V20"/>
    <mergeCell ref="D21:V21"/>
    <mergeCell ref="D23:V23"/>
    <mergeCell ref="W23:AE23"/>
    <mergeCell ref="AF23:AN23"/>
    <mergeCell ref="AO23:AW23"/>
    <mergeCell ref="AX23:BF23"/>
    <mergeCell ref="BG23:BO23"/>
    <mergeCell ref="W20:AE20"/>
    <mergeCell ref="W21:AE21"/>
    <mergeCell ref="AF20:AN20"/>
    <mergeCell ref="AF21:AN21"/>
    <mergeCell ref="AO20:AW20"/>
    <mergeCell ref="AO21:AW21"/>
    <mergeCell ref="AX20:BF20"/>
    <mergeCell ref="AX21:BF21"/>
    <mergeCell ref="BG20:BO20"/>
    <mergeCell ref="BG21:BO21"/>
  </mergeCells>
  <phoneticPr fontId="1"/>
  <pageMargins left="0.59055118110236227" right="0.59055118110236227" top="0.59055118110236227" bottom="0.59055118110236227" header="0.51181102362204722" footer="0.51181102362204722"/>
  <pageSetup paperSize="9" scale="92" firstPageNumber="133" orientation="portrait" r:id="rId1"/>
  <headerFooter alignWithMargins="0">
    <oddHeader xml:space="preserve">&amp;R&amp;"明朝,標準"市民生活　83&amp;14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5"/>
  <sheetViews>
    <sheetView zoomScaleNormal="100" workbookViewId="0">
      <selection activeCell="A5" sqref="A5:V6"/>
    </sheetView>
  </sheetViews>
  <sheetFormatPr defaultColWidth="11.125" defaultRowHeight="18" customHeight="1"/>
  <cols>
    <col min="1" max="2" width="3.875" style="1" customWidth="1"/>
    <col min="3" max="3" width="28.125" style="1" customWidth="1"/>
    <col min="4" max="4" width="13.125" style="1" customWidth="1"/>
    <col min="5" max="5" width="12.625" style="1" customWidth="1"/>
    <col min="6" max="6" width="13.125" style="1" customWidth="1"/>
    <col min="7" max="8" width="12.625" style="1" customWidth="1"/>
    <col min="9" max="257" width="11.125" style="1"/>
    <col min="258" max="258" width="3.875" style="1" customWidth="1"/>
    <col min="259" max="259" width="28.625" style="1" customWidth="1"/>
    <col min="260" max="260" width="13.625" style="1" customWidth="1"/>
    <col min="261" max="261" width="11.875" style="1" customWidth="1"/>
    <col min="262" max="262" width="13.625" style="1" customWidth="1"/>
    <col min="263" max="264" width="11.875" style="1" customWidth="1"/>
    <col min="265" max="513" width="11.125" style="1"/>
    <col min="514" max="514" width="3.875" style="1" customWidth="1"/>
    <col min="515" max="515" width="28.625" style="1" customWidth="1"/>
    <col min="516" max="516" width="13.625" style="1" customWidth="1"/>
    <col min="517" max="517" width="11.875" style="1" customWidth="1"/>
    <col min="518" max="518" width="13.625" style="1" customWidth="1"/>
    <col min="519" max="520" width="11.875" style="1" customWidth="1"/>
    <col min="521" max="769" width="11.125" style="1"/>
    <col min="770" max="770" width="3.875" style="1" customWidth="1"/>
    <col min="771" max="771" width="28.625" style="1" customWidth="1"/>
    <col min="772" max="772" width="13.625" style="1" customWidth="1"/>
    <col min="773" max="773" width="11.875" style="1" customWidth="1"/>
    <col min="774" max="774" width="13.625" style="1" customWidth="1"/>
    <col min="775" max="776" width="11.875" style="1" customWidth="1"/>
    <col min="777" max="1025" width="11.125" style="1"/>
    <col min="1026" max="1026" width="3.875" style="1" customWidth="1"/>
    <col min="1027" max="1027" width="28.625" style="1" customWidth="1"/>
    <col min="1028" max="1028" width="13.625" style="1" customWidth="1"/>
    <col min="1029" max="1029" width="11.875" style="1" customWidth="1"/>
    <col min="1030" max="1030" width="13.625" style="1" customWidth="1"/>
    <col min="1031" max="1032" width="11.875" style="1" customWidth="1"/>
    <col min="1033" max="1281" width="11.125" style="1"/>
    <col min="1282" max="1282" width="3.875" style="1" customWidth="1"/>
    <col min="1283" max="1283" width="28.625" style="1" customWidth="1"/>
    <col min="1284" max="1284" width="13.625" style="1" customWidth="1"/>
    <col min="1285" max="1285" width="11.875" style="1" customWidth="1"/>
    <col min="1286" max="1286" width="13.625" style="1" customWidth="1"/>
    <col min="1287" max="1288" width="11.875" style="1" customWidth="1"/>
    <col min="1289" max="1537" width="11.125" style="1"/>
    <col min="1538" max="1538" width="3.875" style="1" customWidth="1"/>
    <col min="1539" max="1539" width="28.625" style="1" customWidth="1"/>
    <col min="1540" max="1540" width="13.625" style="1" customWidth="1"/>
    <col min="1541" max="1541" width="11.875" style="1" customWidth="1"/>
    <col min="1542" max="1542" width="13.625" style="1" customWidth="1"/>
    <col min="1543" max="1544" width="11.875" style="1" customWidth="1"/>
    <col min="1545" max="1793" width="11.125" style="1"/>
    <col min="1794" max="1794" width="3.875" style="1" customWidth="1"/>
    <col min="1795" max="1795" width="28.625" style="1" customWidth="1"/>
    <col min="1796" max="1796" width="13.625" style="1" customWidth="1"/>
    <col min="1797" max="1797" width="11.875" style="1" customWidth="1"/>
    <col min="1798" max="1798" width="13.625" style="1" customWidth="1"/>
    <col min="1799" max="1800" width="11.875" style="1" customWidth="1"/>
    <col min="1801" max="2049" width="11.125" style="1"/>
    <col min="2050" max="2050" width="3.875" style="1" customWidth="1"/>
    <col min="2051" max="2051" width="28.625" style="1" customWidth="1"/>
    <col min="2052" max="2052" width="13.625" style="1" customWidth="1"/>
    <col min="2053" max="2053" width="11.875" style="1" customWidth="1"/>
    <col min="2054" max="2054" width="13.625" style="1" customWidth="1"/>
    <col min="2055" max="2056" width="11.875" style="1" customWidth="1"/>
    <col min="2057" max="2305" width="11.125" style="1"/>
    <col min="2306" max="2306" width="3.875" style="1" customWidth="1"/>
    <col min="2307" max="2307" width="28.625" style="1" customWidth="1"/>
    <col min="2308" max="2308" width="13.625" style="1" customWidth="1"/>
    <col min="2309" max="2309" width="11.875" style="1" customWidth="1"/>
    <col min="2310" max="2310" width="13.625" style="1" customWidth="1"/>
    <col min="2311" max="2312" width="11.875" style="1" customWidth="1"/>
    <col min="2313" max="2561" width="11.125" style="1"/>
    <col min="2562" max="2562" width="3.875" style="1" customWidth="1"/>
    <col min="2563" max="2563" width="28.625" style="1" customWidth="1"/>
    <col min="2564" max="2564" width="13.625" style="1" customWidth="1"/>
    <col min="2565" max="2565" width="11.875" style="1" customWidth="1"/>
    <col min="2566" max="2566" width="13.625" style="1" customWidth="1"/>
    <col min="2567" max="2568" width="11.875" style="1" customWidth="1"/>
    <col min="2569" max="2817" width="11.125" style="1"/>
    <col min="2818" max="2818" width="3.875" style="1" customWidth="1"/>
    <col min="2819" max="2819" width="28.625" style="1" customWidth="1"/>
    <col min="2820" max="2820" width="13.625" style="1" customWidth="1"/>
    <col min="2821" max="2821" width="11.875" style="1" customWidth="1"/>
    <col min="2822" max="2822" width="13.625" style="1" customWidth="1"/>
    <col min="2823" max="2824" width="11.875" style="1" customWidth="1"/>
    <col min="2825" max="3073" width="11.125" style="1"/>
    <col min="3074" max="3074" width="3.875" style="1" customWidth="1"/>
    <col min="3075" max="3075" width="28.625" style="1" customWidth="1"/>
    <col min="3076" max="3076" width="13.625" style="1" customWidth="1"/>
    <col min="3077" max="3077" width="11.875" style="1" customWidth="1"/>
    <col min="3078" max="3078" width="13.625" style="1" customWidth="1"/>
    <col min="3079" max="3080" width="11.875" style="1" customWidth="1"/>
    <col min="3081" max="3329" width="11.125" style="1"/>
    <col min="3330" max="3330" width="3.875" style="1" customWidth="1"/>
    <col min="3331" max="3331" width="28.625" style="1" customWidth="1"/>
    <col min="3332" max="3332" width="13.625" style="1" customWidth="1"/>
    <col min="3333" max="3333" width="11.875" style="1" customWidth="1"/>
    <col min="3334" max="3334" width="13.625" style="1" customWidth="1"/>
    <col min="3335" max="3336" width="11.875" style="1" customWidth="1"/>
    <col min="3337" max="3585" width="11.125" style="1"/>
    <col min="3586" max="3586" width="3.875" style="1" customWidth="1"/>
    <col min="3587" max="3587" width="28.625" style="1" customWidth="1"/>
    <col min="3588" max="3588" width="13.625" style="1" customWidth="1"/>
    <col min="3589" max="3589" width="11.875" style="1" customWidth="1"/>
    <col min="3590" max="3590" width="13.625" style="1" customWidth="1"/>
    <col min="3591" max="3592" width="11.875" style="1" customWidth="1"/>
    <col min="3593" max="3841" width="11.125" style="1"/>
    <col min="3842" max="3842" width="3.875" style="1" customWidth="1"/>
    <col min="3843" max="3843" width="28.625" style="1" customWidth="1"/>
    <col min="3844" max="3844" width="13.625" style="1" customWidth="1"/>
    <col min="3845" max="3845" width="11.875" style="1" customWidth="1"/>
    <col min="3846" max="3846" width="13.625" style="1" customWidth="1"/>
    <col min="3847" max="3848" width="11.875" style="1" customWidth="1"/>
    <col min="3849" max="4097" width="11.125" style="1"/>
    <col min="4098" max="4098" width="3.875" style="1" customWidth="1"/>
    <col min="4099" max="4099" width="28.625" style="1" customWidth="1"/>
    <col min="4100" max="4100" width="13.625" style="1" customWidth="1"/>
    <col min="4101" max="4101" width="11.875" style="1" customWidth="1"/>
    <col min="4102" max="4102" width="13.625" style="1" customWidth="1"/>
    <col min="4103" max="4104" width="11.875" style="1" customWidth="1"/>
    <col min="4105" max="4353" width="11.125" style="1"/>
    <col min="4354" max="4354" width="3.875" style="1" customWidth="1"/>
    <col min="4355" max="4355" width="28.625" style="1" customWidth="1"/>
    <col min="4356" max="4356" width="13.625" style="1" customWidth="1"/>
    <col min="4357" max="4357" width="11.875" style="1" customWidth="1"/>
    <col min="4358" max="4358" width="13.625" style="1" customWidth="1"/>
    <col min="4359" max="4360" width="11.875" style="1" customWidth="1"/>
    <col min="4361" max="4609" width="11.125" style="1"/>
    <col min="4610" max="4610" width="3.875" style="1" customWidth="1"/>
    <col min="4611" max="4611" width="28.625" style="1" customWidth="1"/>
    <col min="4612" max="4612" width="13.625" style="1" customWidth="1"/>
    <col min="4613" max="4613" width="11.875" style="1" customWidth="1"/>
    <col min="4614" max="4614" width="13.625" style="1" customWidth="1"/>
    <col min="4615" max="4616" width="11.875" style="1" customWidth="1"/>
    <col min="4617" max="4865" width="11.125" style="1"/>
    <col min="4866" max="4866" width="3.875" style="1" customWidth="1"/>
    <col min="4867" max="4867" width="28.625" style="1" customWidth="1"/>
    <col min="4868" max="4868" width="13.625" style="1" customWidth="1"/>
    <col min="4869" max="4869" width="11.875" style="1" customWidth="1"/>
    <col min="4870" max="4870" width="13.625" style="1" customWidth="1"/>
    <col min="4871" max="4872" width="11.875" style="1" customWidth="1"/>
    <col min="4873" max="5121" width="11.125" style="1"/>
    <col min="5122" max="5122" width="3.875" style="1" customWidth="1"/>
    <col min="5123" max="5123" width="28.625" style="1" customWidth="1"/>
    <col min="5124" max="5124" width="13.625" style="1" customWidth="1"/>
    <col min="5125" max="5125" width="11.875" style="1" customWidth="1"/>
    <col min="5126" max="5126" width="13.625" style="1" customWidth="1"/>
    <col min="5127" max="5128" width="11.875" style="1" customWidth="1"/>
    <col min="5129" max="5377" width="11.125" style="1"/>
    <col min="5378" max="5378" width="3.875" style="1" customWidth="1"/>
    <col min="5379" max="5379" width="28.625" style="1" customWidth="1"/>
    <col min="5380" max="5380" width="13.625" style="1" customWidth="1"/>
    <col min="5381" max="5381" width="11.875" style="1" customWidth="1"/>
    <col min="5382" max="5382" width="13.625" style="1" customWidth="1"/>
    <col min="5383" max="5384" width="11.875" style="1" customWidth="1"/>
    <col min="5385" max="5633" width="11.125" style="1"/>
    <col min="5634" max="5634" width="3.875" style="1" customWidth="1"/>
    <col min="5635" max="5635" width="28.625" style="1" customWidth="1"/>
    <col min="5636" max="5636" width="13.625" style="1" customWidth="1"/>
    <col min="5637" max="5637" width="11.875" style="1" customWidth="1"/>
    <col min="5638" max="5638" width="13.625" style="1" customWidth="1"/>
    <col min="5639" max="5640" width="11.875" style="1" customWidth="1"/>
    <col min="5641" max="5889" width="11.125" style="1"/>
    <col min="5890" max="5890" width="3.875" style="1" customWidth="1"/>
    <col min="5891" max="5891" width="28.625" style="1" customWidth="1"/>
    <col min="5892" max="5892" width="13.625" style="1" customWidth="1"/>
    <col min="5893" max="5893" width="11.875" style="1" customWidth="1"/>
    <col min="5894" max="5894" width="13.625" style="1" customWidth="1"/>
    <col min="5895" max="5896" width="11.875" style="1" customWidth="1"/>
    <col min="5897" max="6145" width="11.125" style="1"/>
    <col min="6146" max="6146" width="3.875" style="1" customWidth="1"/>
    <col min="6147" max="6147" width="28.625" style="1" customWidth="1"/>
    <col min="6148" max="6148" width="13.625" style="1" customWidth="1"/>
    <col min="6149" max="6149" width="11.875" style="1" customWidth="1"/>
    <col min="6150" max="6150" width="13.625" style="1" customWidth="1"/>
    <col min="6151" max="6152" width="11.875" style="1" customWidth="1"/>
    <col min="6153" max="6401" width="11.125" style="1"/>
    <col min="6402" max="6402" width="3.875" style="1" customWidth="1"/>
    <col min="6403" max="6403" width="28.625" style="1" customWidth="1"/>
    <col min="6404" max="6404" width="13.625" style="1" customWidth="1"/>
    <col min="6405" max="6405" width="11.875" style="1" customWidth="1"/>
    <col min="6406" max="6406" width="13.625" style="1" customWidth="1"/>
    <col min="6407" max="6408" width="11.875" style="1" customWidth="1"/>
    <col min="6409" max="6657" width="11.125" style="1"/>
    <col min="6658" max="6658" width="3.875" style="1" customWidth="1"/>
    <col min="6659" max="6659" width="28.625" style="1" customWidth="1"/>
    <col min="6660" max="6660" width="13.625" style="1" customWidth="1"/>
    <col min="6661" max="6661" width="11.875" style="1" customWidth="1"/>
    <col min="6662" max="6662" width="13.625" style="1" customWidth="1"/>
    <col min="6663" max="6664" width="11.875" style="1" customWidth="1"/>
    <col min="6665" max="6913" width="11.125" style="1"/>
    <col min="6914" max="6914" width="3.875" style="1" customWidth="1"/>
    <col min="6915" max="6915" width="28.625" style="1" customWidth="1"/>
    <col min="6916" max="6916" width="13.625" style="1" customWidth="1"/>
    <col min="6917" max="6917" width="11.875" style="1" customWidth="1"/>
    <col min="6918" max="6918" width="13.625" style="1" customWidth="1"/>
    <col min="6919" max="6920" width="11.875" style="1" customWidth="1"/>
    <col min="6921" max="7169" width="11.125" style="1"/>
    <col min="7170" max="7170" width="3.875" style="1" customWidth="1"/>
    <col min="7171" max="7171" width="28.625" style="1" customWidth="1"/>
    <col min="7172" max="7172" width="13.625" style="1" customWidth="1"/>
    <col min="7173" max="7173" width="11.875" style="1" customWidth="1"/>
    <col min="7174" max="7174" width="13.625" style="1" customWidth="1"/>
    <col min="7175" max="7176" width="11.875" style="1" customWidth="1"/>
    <col min="7177" max="7425" width="11.125" style="1"/>
    <col min="7426" max="7426" width="3.875" style="1" customWidth="1"/>
    <col min="7427" max="7427" width="28.625" style="1" customWidth="1"/>
    <col min="7428" max="7428" width="13.625" style="1" customWidth="1"/>
    <col min="7429" max="7429" width="11.875" style="1" customWidth="1"/>
    <col min="7430" max="7430" width="13.625" style="1" customWidth="1"/>
    <col min="7431" max="7432" width="11.875" style="1" customWidth="1"/>
    <col min="7433" max="7681" width="11.125" style="1"/>
    <col min="7682" max="7682" width="3.875" style="1" customWidth="1"/>
    <col min="7683" max="7683" width="28.625" style="1" customWidth="1"/>
    <col min="7684" max="7684" width="13.625" style="1" customWidth="1"/>
    <col min="7685" max="7685" width="11.875" style="1" customWidth="1"/>
    <col min="7686" max="7686" width="13.625" style="1" customWidth="1"/>
    <col min="7687" max="7688" width="11.875" style="1" customWidth="1"/>
    <col min="7689" max="7937" width="11.125" style="1"/>
    <col min="7938" max="7938" width="3.875" style="1" customWidth="1"/>
    <col min="7939" max="7939" width="28.625" style="1" customWidth="1"/>
    <col min="7940" max="7940" width="13.625" style="1" customWidth="1"/>
    <col min="7941" max="7941" width="11.875" style="1" customWidth="1"/>
    <col min="7942" max="7942" width="13.625" style="1" customWidth="1"/>
    <col min="7943" max="7944" width="11.875" style="1" customWidth="1"/>
    <col min="7945" max="8193" width="11.125" style="1"/>
    <col min="8194" max="8194" width="3.875" style="1" customWidth="1"/>
    <col min="8195" max="8195" width="28.625" style="1" customWidth="1"/>
    <col min="8196" max="8196" width="13.625" style="1" customWidth="1"/>
    <col min="8197" max="8197" width="11.875" style="1" customWidth="1"/>
    <col min="8198" max="8198" width="13.625" style="1" customWidth="1"/>
    <col min="8199" max="8200" width="11.875" style="1" customWidth="1"/>
    <col min="8201" max="8449" width="11.125" style="1"/>
    <col min="8450" max="8450" width="3.875" style="1" customWidth="1"/>
    <col min="8451" max="8451" width="28.625" style="1" customWidth="1"/>
    <col min="8452" max="8452" width="13.625" style="1" customWidth="1"/>
    <col min="8453" max="8453" width="11.875" style="1" customWidth="1"/>
    <col min="8454" max="8454" width="13.625" style="1" customWidth="1"/>
    <col min="8455" max="8456" width="11.875" style="1" customWidth="1"/>
    <col min="8457" max="8705" width="11.125" style="1"/>
    <col min="8706" max="8706" width="3.875" style="1" customWidth="1"/>
    <col min="8707" max="8707" width="28.625" style="1" customWidth="1"/>
    <col min="8708" max="8708" width="13.625" style="1" customWidth="1"/>
    <col min="8709" max="8709" width="11.875" style="1" customWidth="1"/>
    <col min="8710" max="8710" width="13.625" style="1" customWidth="1"/>
    <col min="8711" max="8712" width="11.875" style="1" customWidth="1"/>
    <col min="8713" max="8961" width="11.125" style="1"/>
    <col min="8962" max="8962" width="3.875" style="1" customWidth="1"/>
    <col min="8963" max="8963" width="28.625" style="1" customWidth="1"/>
    <col min="8964" max="8964" width="13.625" style="1" customWidth="1"/>
    <col min="8965" max="8965" width="11.875" style="1" customWidth="1"/>
    <col min="8966" max="8966" width="13.625" style="1" customWidth="1"/>
    <col min="8967" max="8968" width="11.875" style="1" customWidth="1"/>
    <col min="8969" max="9217" width="11.125" style="1"/>
    <col min="9218" max="9218" width="3.875" style="1" customWidth="1"/>
    <col min="9219" max="9219" width="28.625" style="1" customWidth="1"/>
    <col min="9220" max="9220" width="13.625" style="1" customWidth="1"/>
    <col min="9221" max="9221" width="11.875" style="1" customWidth="1"/>
    <col min="9222" max="9222" width="13.625" style="1" customWidth="1"/>
    <col min="9223" max="9224" width="11.875" style="1" customWidth="1"/>
    <col min="9225" max="9473" width="11.125" style="1"/>
    <col min="9474" max="9474" width="3.875" style="1" customWidth="1"/>
    <col min="9475" max="9475" width="28.625" style="1" customWidth="1"/>
    <col min="9476" max="9476" width="13.625" style="1" customWidth="1"/>
    <col min="9477" max="9477" width="11.875" style="1" customWidth="1"/>
    <col min="9478" max="9478" width="13.625" style="1" customWidth="1"/>
    <col min="9479" max="9480" width="11.875" style="1" customWidth="1"/>
    <col min="9481" max="9729" width="11.125" style="1"/>
    <col min="9730" max="9730" width="3.875" style="1" customWidth="1"/>
    <col min="9731" max="9731" width="28.625" style="1" customWidth="1"/>
    <col min="9732" max="9732" width="13.625" style="1" customWidth="1"/>
    <col min="9733" max="9733" width="11.875" style="1" customWidth="1"/>
    <col min="9734" max="9734" width="13.625" style="1" customWidth="1"/>
    <col min="9735" max="9736" width="11.875" style="1" customWidth="1"/>
    <col min="9737" max="9985" width="11.125" style="1"/>
    <col min="9986" max="9986" width="3.875" style="1" customWidth="1"/>
    <col min="9987" max="9987" width="28.625" style="1" customWidth="1"/>
    <col min="9988" max="9988" width="13.625" style="1" customWidth="1"/>
    <col min="9989" max="9989" width="11.875" style="1" customWidth="1"/>
    <col min="9990" max="9990" width="13.625" style="1" customWidth="1"/>
    <col min="9991" max="9992" width="11.875" style="1" customWidth="1"/>
    <col min="9993" max="10241" width="11.125" style="1"/>
    <col min="10242" max="10242" width="3.875" style="1" customWidth="1"/>
    <col min="10243" max="10243" width="28.625" style="1" customWidth="1"/>
    <col min="10244" max="10244" width="13.625" style="1" customWidth="1"/>
    <col min="10245" max="10245" width="11.875" style="1" customWidth="1"/>
    <col min="10246" max="10246" width="13.625" style="1" customWidth="1"/>
    <col min="10247" max="10248" width="11.875" style="1" customWidth="1"/>
    <col min="10249" max="10497" width="11.125" style="1"/>
    <col min="10498" max="10498" width="3.875" style="1" customWidth="1"/>
    <col min="10499" max="10499" width="28.625" style="1" customWidth="1"/>
    <col min="10500" max="10500" width="13.625" style="1" customWidth="1"/>
    <col min="10501" max="10501" width="11.875" style="1" customWidth="1"/>
    <col min="10502" max="10502" width="13.625" style="1" customWidth="1"/>
    <col min="10503" max="10504" width="11.875" style="1" customWidth="1"/>
    <col min="10505" max="10753" width="11.125" style="1"/>
    <col min="10754" max="10754" width="3.875" style="1" customWidth="1"/>
    <col min="10755" max="10755" width="28.625" style="1" customWidth="1"/>
    <col min="10756" max="10756" width="13.625" style="1" customWidth="1"/>
    <col min="10757" max="10757" width="11.875" style="1" customWidth="1"/>
    <col min="10758" max="10758" width="13.625" style="1" customWidth="1"/>
    <col min="10759" max="10760" width="11.875" style="1" customWidth="1"/>
    <col min="10761" max="11009" width="11.125" style="1"/>
    <col min="11010" max="11010" width="3.875" style="1" customWidth="1"/>
    <col min="11011" max="11011" width="28.625" style="1" customWidth="1"/>
    <col min="11012" max="11012" width="13.625" style="1" customWidth="1"/>
    <col min="11013" max="11013" width="11.875" style="1" customWidth="1"/>
    <col min="11014" max="11014" width="13.625" style="1" customWidth="1"/>
    <col min="11015" max="11016" width="11.875" style="1" customWidth="1"/>
    <col min="11017" max="11265" width="11.125" style="1"/>
    <col min="11266" max="11266" width="3.875" style="1" customWidth="1"/>
    <col min="11267" max="11267" width="28.625" style="1" customWidth="1"/>
    <col min="11268" max="11268" width="13.625" style="1" customWidth="1"/>
    <col min="11269" max="11269" width="11.875" style="1" customWidth="1"/>
    <col min="11270" max="11270" width="13.625" style="1" customWidth="1"/>
    <col min="11271" max="11272" width="11.875" style="1" customWidth="1"/>
    <col min="11273" max="11521" width="11.125" style="1"/>
    <col min="11522" max="11522" width="3.875" style="1" customWidth="1"/>
    <col min="11523" max="11523" width="28.625" style="1" customWidth="1"/>
    <col min="11524" max="11524" width="13.625" style="1" customWidth="1"/>
    <col min="11525" max="11525" width="11.875" style="1" customWidth="1"/>
    <col min="11526" max="11526" width="13.625" style="1" customWidth="1"/>
    <col min="11527" max="11528" width="11.875" style="1" customWidth="1"/>
    <col min="11529" max="11777" width="11.125" style="1"/>
    <col min="11778" max="11778" width="3.875" style="1" customWidth="1"/>
    <col min="11779" max="11779" width="28.625" style="1" customWidth="1"/>
    <col min="11780" max="11780" width="13.625" style="1" customWidth="1"/>
    <col min="11781" max="11781" width="11.875" style="1" customWidth="1"/>
    <col min="11782" max="11782" width="13.625" style="1" customWidth="1"/>
    <col min="11783" max="11784" width="11.875" style="1" customWidth="1"/>
    <col min="11785" max="12033" width="11.125" style="1"/>
    <col min="12034" max="12034" width="3.875" style="1" customWidth="1"/>
    <col min="12035" max="12035" width="28.625" style="1" customWidth="1"/>
    <col min="12036" max="12036" width="13.625" style="1" customWidth="1"/>
    <col min="12037" max="12037" width="11.875" style="1" customWidth="1"/>
    <col min="12038" max="12038" width="13.625" style="1" customWidth="1"/>
    <col min="12039" max="12040" width="11.875" style="1" customWidth="1"/>
    <col min="12041" max="12289" width="11.125" style="1"/>
    <col min="12290" max="12290" width="3.875" style="1" customWidth="1"/>
    <col min="12291" max="12291" width="28.625" style="1" customWidth="1"/>
    <col min="12292" max="12292" width="13.625" style="1" customWidth="1"/>
    <col min="12293" max="12293" width="11.875" style="1" customWidth="1"/>
    <col min="12294" max="12294" width="13.625" style="1" customWidth="1"/>
    <col min="12295" max="12296" width="11.875" style="1" customWidth="1"/>
    <col min="12297" max="12545" width="11.125" style="1"/>
    <col min="12546" max="12546" width="3.875" style="1" customWidth="1"/>
    <col min="12547" max="12547" width="28.625" style="1" customWidth="1"/>
    <col min="12548" max="12548" width="13.625" style="1" customWidth="1"/>
    <col min="12549" max="12549" width="11.875" style="1" customWidth="1"/>
    <col min="12550" max="12550" width="13.625" style="1" customWidth="1"/>
    <col min="12551" max="12552" width="11.875" style="1" customWidth="1"/>
    <col min="12553" max="12801" width="11.125" style="1"/>
    <col min="12802" max="12802" width="3.875" style="1" customWidth="1"/>
    <col min="12803" max="12803" width="28.625" style="1" customWidth="1"/>
    <col min="12804" max="12804" width="13.625" style="1" customWidth="1"/>
    <col min="12805" max="12805" width="11.875" style="1" customWidth="1"/>
    <col min="12806" max="12806" width="13.625" style="1" customWidth="1"/>
    <col min="12807" max="12808" width="11.875" style="1" customWidth="1"/>
    <col min="12809" max="13057" width="11.125" style="1"/>
    <col min="13058" max="13058" width="3.875" style="1" customWidth="1"/>
    <col min="13059" max="13059" width="28.625" style="1" customWidth="1"/>
    <col min="13060" max="13060" width="13.625" style="1" customWidth="1"/>
    <col min="13061" max="13061" width="11.875" style="1" customWidth="1"/>
    <col min="13062" max="13062" width="13.625" style="1" customWidth="1"/>
    <col min="13063" max="13064" width="11.875" style="1" customWidth="1"/>
    <col min="13065" max="13313" width="11.125" style="1"/>
    <col min="13314" max="13314" width="3.875" style="1" customWidth="1"/>
    <col min="13315" max="13315" width="28.625" style="1" customWidth="1"/>
    <col min="13316" max="13316" width="13.625" style="1" customWidth="1"/>
    <col min="13317" max="13317" width="11.875" style="1" customWidth="1"/>
    <col min="13318" max="13318" width="13.625" style="1" customWidth="1"/>
    <col min="13319" max="13320" width="11.875" style="1" customWidth="1"/>
    <col min="13321" max="13569" width="11.125" style="1"/>
    <col min="13570" max="13570" width="3.875" style="1" customWidth="1"/>
    <col min="13571" max="13571" width="28.625" style="1" customWidth="1"/>
    <col min="13572" max="13572" width="13.625" style="1" customWidth="1"/>
    <col min="13573" max="13573" width="11.875" style="1" customWidth="1"/>
    <col min="13574" max="13574" width="13.625" style="1" customWidth="1"/>
    <col min="13575" max="13576" width="11.875" style="1" customWidth="1"/>
    <col min="13577" max="13825" width="11.125" style="1"/>
    <col min="13826" max="13826" width="3.875" style="1" customWidth="1"/>
    <col min="13827" max="13827" width="28.625" style="1" customWidth="1"/>
    <col min="13828" max="13828" width="13.625" style="1" customWidth="1"/>
    <col min="13829" max="13829" width="11.875" style="1" customWidth="1"/>
    <col min="13830" max="13830" width="13.625" style="1" customWidth="1"/>
    <col min="13831" max="13832" width="11.875" style="1" customWidth="1"/>
    <col min="13833" max="14081" width="11.125" style="1"/>
    <col min="14082" max="14082" width="3.875" style="1" customWidth="1"/>
    <col min="14083" max="14083" width="28.625" style="1" customWidth="1"/>
    <col min="14084" max="14084" width="13.625" style="1" customWidth="1"/>
    <col min="14085" max="14085" width="11.875" style="1" customWidth="1"/>
    <col min="14086" max="14086" width="13.625" style="1" customWidth="1"/>
    <col min="14087" max="14088" width="11.875" style="1" customWidth="1"/>
    <col min="14089" max="14337" width="11.125" style="1"/>
    <col min="14338" max="14338" width="3.875" style="1" customWidth="1"/>
    <col min="14339" max="14339" width="28.625" style="1" customWidth="1"/>
    <col min="14340" max="14340" width="13.625" style="1" customWidth="1"/>
    <col min="14341" max="14341" width="11.875" style="1" customWidth="1"/>
    <col min="14342" max="14342" width="13.625" style="1" customWidth="1"/>
    <col min="14343" max="14344" width="11.875" style="1" customWidth="1"/>
    <col min="14345" max="14593" width="11.125" style="1"/>
    <col min="14594" max="14594" width="3.875" style="1" customWidth="1"/>
    <col min="14595" max="14595" width="28.625" style="1" customWidth="1"/>
    <col min="14596" max="14596" width="13.625" style="1" customWidth="1"/>
    <col min="14597" max="14597" width="11.875" style="1" customWidth="1"/>
    <col min="14598" max="14598" width="13.625" style="1" customWidth="1"/>
    <col min="14599" max="14600" width="11.875" style="1" customWidth="1"/>
    <col min="14601" max="14849" width="11.125" style="1"/>
    <col min="14850" max="14850" width="3.875" style="1" customWidth="1"/>
    <col min="14851" max="14851" width="28.625" style="1" customWidth="1"/>
    <col min="14852" max="14852" width="13.625" style="1" customWidth="1"/>
    <col min="14853" max="14853" width="11.875" style="1" customWidth="1"/>
    <col min="14854" max="14854" width="13.625" style="1" customWidth="1"/>
    <col min="14855" max="14856" width="11.875" style="1" customWidth="1"/>
    <col min="14857" max="15105" width="11.125" style="1"/>
    <col min="15106" max="15106" width="3.875" style="1" customWidth="1"/>
    <col min="15107" max="15107" width="28.625" style="1" customWidth="1"/>
    <col min="15108" max="15108" width="13.625" style="1" customWidth="1"/>
    <col min="15109" max="15109" width="11.875" style="1" customWidth="1"/>
    <col min="15110" max="15110" width="13.625" style="1" customWidth="1"/>
    <col min="15111" max="15112" width="11.875" style="1" customWidth="1"/>
    <col min="15113" max="15361" width="11.125" style="1"/>
    <col min="15362" max="15362" width="3.875" style="1" customWidth="1"/>
    <col min="15363" max="15363" width="28.625" style="1" customWidth="1"/>
    <col min="15364" max="15364" width="13.625" style="1" customWidth="1"/>
    <col min="15365" max="15365" width="11.875" style="1" customWidth="1"/>
    <col min="15366" max="15366" width="13.625" style="1" customWidth="1"/>
    <col min="15367" max="15368" width="11.875" style="1" customWidth="1"/>
    <col min="15369" max="15617" width="11.125" style="1"/>
    <col min="15618" max="15618" width="3.875" style="1" customWidth="1"/>
    <col min="15619" max="15619" width="28.625" style="1" customWidth="1"/>
    <col min="15620" max="15620" width="13.625" style="1" customWidth="1"/>
    <col min="15621" max="15621" width="11.875" style="1" customWidth="1"/>
    <col min="15622" max="15622" width="13.625" style="1" customWidth="1"/>
    <col min="15623" max="15624" width="11.875" style="1" customWidth="1"/>
    <col min="15625" max="15873" width="11.125" style="1"/>
    <col min="15874" max="15874" width="3.875" style="1" customWidth="1"/>
    <col min="15875" max="15875" width="28.625" style="1" customWidth="1"/>
    <col min="15876" max="15876" width="13.625" style="1" customWidth="1"/>
    <col min="15877" max="15877" width="11.875" style="1" customWidth="1"/>
    <col min="15878" max="15878" width="13.625" style="1" customWidth="1"/>
    <col min="15879" max="15880" width="11.875" style="1" customWidth="1"/>
    <col min="15881" max="16129" width="11.125" style="1"/>
    <col min="16130" max="16130" width="3.875" style="1" customWidth="1"/>
    <col min="16131" max="16131" width="28.625" style="1" customWidth="1"/>
    <col min="16132" max="16132" width="13.625" style="1" customWidth="1"/>
    <col min="16133" max="16133" width="11.875" style="1" customWidth="1"/>
    <col min="16134" max="16134" width="13.625" style="1" customWidth="1"/>
    <col min="16135" max="16136" width="11.875" style="1" customWidth="1"/>
    <col min="16137" max="16384" width="11.125" style="1"/>
  </cols>
  <sheetData>
    <row r="3" spans="1:11" ht="18" customHeight="1">
      <c r="A3" s="29" t="s">
        <v>86</v>
      </c>
      <c r="B3" s="29"/>
      <c r="C3" s="30"/>
      <c r="D3" s="30"/>
      <c r="E3" s="31"/>
      <c r="F3" s="32"/>
      <c r="G3" s="31"/>
      <c r="H3" s="31"/>
    </row>
    <row r="4" spans="1:11" ht="18" customHeight="1" thickBot="1">
      <c r="A4" s="33"/>
      <c r="B4" s="33"/>
      <c r="C4" s="33"/>
      <c r="D4" s="33"/>
      <c r="E4" s="33"/>
      <c r="F4" s="33"/>
      <c r="G4" s="34"/>
      <c r="H4" s="35" t="s">
        <v>28</v>
      </c>
    </row>
    <row r="5" spans="1:11" ht="18" customHeight="1">
      <c r="A5" s="122" t="s">
        <v>29</v>
      </c>
      <c r="B5" s="122"/>
      <c r="C5" s="123"/>
      <c r="D5" s="126" t="s">
        <v>81</v>
      </c>
      <c r="E5" s="127"/>
      <c r="F5" s="126" t="s">
        <v>82</v>
      </c>
      <c r="G5" s="127"/>
      <c r="H5" s="128" t="s">
        <v>30</v>
      </c>
    </row>
    <row r="6" spans="1:11" ht="18" customHeight="1">
      <c r="A6" s="124"/>
      <c r="B6" s="124"/>
      <c r="C6" s="125"/>
      <c r="D6" s="36" t="s">
        <v>31</v>
      </c>
      <c r="E6" s="36" t="s">
        <v>32</v>
      </c>
      <c r="F6" s="36" t="s">
        <v>31</v>
      </c>
      <c r="G6" s="36" t="s">
        <v>32</v>
      </c>
      <c r="H6" s="129"/>
    </row>
    <row r="7" spans="1:11" s="2" customFormat="1" ht="18" customHeight="1">
      <c r="A7" s="130" t="s">
        <v>33</v>
      </c>
      <c r="B7" s="130"/>
      <c r="C7" s="131"/>
      <c r="D7" s="37">
        <v>248223</v>
      </c>
      <c r="E7" s="38">
        <f>E9+E14+E24</f>
        <v>100</v>
      </c>
      <c r="F7" s="37">
        <v>241853</v>
      </c>
      <c r="G7" s="38">
        <f>G9+G14+G24</f>
        <v>100</v>
      </c>
      <c r="H7" s="39">
        <f>(F7-D7)/D7*100</f>
        <v>-2.5662408398899377</v>
      </c>
      <c r="J7" s="3"/>
    </row>
    <row r="8" spans="1:11" s="2" customFormat="1" ht="18" customHeight="1">
      <c r="A8" s="40"/>
      <c r="B8" s="40"/>
      <c r="C8" s="41"/>
      <c r="D8" s="3"/>
      <c r="E8" s="42"/>
      <c r="F8" s="3"/>
      <c r="G8" s="42"/>
      <c r="H8" s="43"/>
      <c r="J8" s="4"/>
    </row>
    <row r="9" spans="1:11" s="2" customFormat="1" ht="18" customHeight="1">
      <c r="A9" s="40" t="s">
        <v>46</v>
      </c>
      <c r="B9" s="40"/>
      <c r="C9" s="44"/>
      <c r="D9" s="45">
        <v>173454</v>
      </c>
      <c r="E9" s="46">
        <f>D9/D7*100</f>
        <v>69.878294920293456</v>
      </c>
      <c r="F9" s="45">
        <v>172315</v>
      </c>
      <c r="G9" s="46">
        <f>F9/F7*100</f>
        <v>71.247824091493598</v>
      </c>
      <c r="H9" s="47">
        <f>(F9-D9)/D9*100</f>
        <v>-0.65665824944942175</v>
      </c>
      <c r="J9" s="4"/>
    </row>
    <row r="10" spans="1:11" s="2" customFormat="1" ht="18" customHeight="1">
      <c r="A10" s="48"/>
      <c r="B10" s="49" t="s">
        <v>48</v>
      </c>
      <c r="C10" s="50"/>
      <c r="D10" s="4">
        <v>146405</v>
      </c>
      <c r="E10" s="42">
        <f>D10/D7*100</f>
        <v>58.981238644283565</v>
      </c>
      <c r="F10" s="4">
        <v>145081</v>
      </c>
      <c r="G10" s="42">
        <f>F10/F7*100</f>
        <v>59.98726499154445</v>
      </c>
      <c r="H10" s="51">
        <f t="shared" ref="H10:H33" si="0">(F10-D10)/D10*100</f>
        <v>-0.90434069874662759</v>
      </c>
      <c r="J10" s="4"/>
      <c r="K10" s="5"/>
    </row>
    <row r="11" spans="1:11" s="2" customFormat="1" ht="18" customHeight="1">
      <c r="A11" s="48"/>
      <c r="B11" s="49" t="s">
        <v>47</v>
      </c>
      <c r="C11" s="50"/>
      <c r="D11" s="4">
        <v>27049</v>
      </c>
      <c r="E11" s="42">
        <f>D11/D7*100</f>
        <v>10.897056276009879</v>
      </c>
      <c r="F11" s="4">
        <v>27234</v>
      </c>
      <c r="G11" s="42">
        <f>F11/F7*100</f>
        <v>11.260559099949143</v>
      </c>
      <c r="H11" s="51">
        <f t="shared" si="0"/>
        <v>0.68394395356575111</v>
      </c>
      <c r="J11" s="4"/>
    </row>
    <row r="12" spans="1:11" s="2" customFormat="1" ht="18" customHeight="1">
      <c r="A12" s="48"/>
      <c r="B12" s="48"/>
      <c r="C12" s="50" t="s">
        <v>55</v>
      </c>
      <c r="D12" s="4">
        <v>24843</v>
      </c>
      <c r="E12" s="42">
        <f>D12/D7*100</f>
        <v>10.008339275570757</v>
      </c>
      <c r="F12" s="4">
        <v>25069</v>
      </c>
      <c r="G12" s="42">
        <f>F12/F7*100</f>
        <v>10.365387239356137</v>
      </c>
      <c r="H12" s="51">
        <f t="shared" si="0"/>
        <v>0.90971299762508551</v>
      </c>
      <c r="J12" s="4"/>
    </row>
    <row r="13" spans="1:11" s="2" customFormat="1" ht="18" customHeight="1">
      <c r="A13" s="48"/>
      <c r="B13" s="48"/>
      <c r="C13" s="50" t="s">
        <v>56</v>
      </c>
      <c r="D13" s="4">
        <v>2206</v>
      </c>
      <c r="E13" s="42">
        <f>D13/D7*100</f>
        <v>0.88871700043912127</v>
      </c>
      <c r="F13" s="4">
        <v>2165</v>
      </c>
      <c r="G13" s="42">
        <f>F13/F7*100</f>
        <v>0.8951718605930048</v>
      </c>
      <c r="H13" s="51">
        <f t="shared" si="0"/>
        <v>-1.85856754306437</v>
      </c>
      <c r="J13" s="4"/>
    </row>
    <row r="14" spans="1:11" s="2" customFormat="1" ht="18" customHeight="1">
      <c r="A14" s="40" t="s">
        <v>45</v>
      </c>
      <c r="B14" s="40"/>
      <c r="C14" s="44"/>
      <c r="D14" s="45">
        <v>14571</v>
      </c>
      <c r="E14" s="46">
        <f>D14/D7*100</f>
        <v>5.8701248474154291</v>
      </c>
      <c r="F14" s="45">
        <v>14257</v>
      </c>
      <c r="G14" s="46">
        <f>F14/F7*100</f>
        <v>5.8949031022976763</v>
      </c>
      <c r="H14" s="47">
        <f t="shared" si="0"/>
        <v>-2.1549653421179054</v>
      </c>
      <c r="J14" s="4"/>
    </row>
    <row r="15" spans="1:11" s="2" customFormat="1" ht="18" customHeight="1">
      <c r="A15" s="48"/>
      <c r="B15" s="49" t="s">
        <v>49</v>
      </c>
      <c r="C15" s="50"/>
      <c r="D15" s="5">
        <v>-971</v>
      </c>
      <c r="E15" s="42">
        <f>D15/D7*100</f>
        <v>-0.3911805110727048</v>
      </c>
      <c r="F15" s="5">
        <v>-1242</v>
      </c>
      <c r="G15" s="42">
        <f>F15/F7*100</f>
        <v>-0.5135350812270264</v>
      </c>
      <c r="H15" s="51">
        <f t="shared" si="0"/>
        <v>27.909371781668384</v>
      </c>
      <c r="J15" s="5"/>
    </row>
    <row r="16" spans="1:11" s="2" customFormat="1" ht="18" customHeight="1">
      <c r="A16" s="48"/>
      <c r="B16" s="48"/>
      <c r="C16" s="50" t="s">
        <v>57</v>
      </c>
      <c r="D16" s="4">
        <v>4294</v>
      </c>
      <c r="E16" s="42">
        <f>D16/D7*100</f>
        <v>1.7298961014893866</v>
      </c>
      <c r="F16" s="4">
        <v>3648</v>
      </c>
      <c r="G16" s="42">
        <f>F16/F7*100</f>
        <v>1.5083542482417005</v>
      </c>
      <c r="H16" s="51">
        <f t="shared" si="0"/>
        <v>-15.044247787610621</v>
      </c>
      <c r="J16" s="4"/>
    </row>
    <row r="17" spans="1:10" s="2" customFormat="1" ht="18" customHeight="1">
      <c r="A17" s="48"/>
      <c r="B17" s="48"/>
      <c r="C17" s="50" t="s">
        <v>58</v>
      </c>
      <c r="D17" s="4">
        <v>5265</v>
      </c>
      <c r="E17" s="42">
        <f>D17/D7*100</f>
        <v>2.1210766125620912</v>
      </c>
      <c r="F17" s="4">
        <v>4890</v>
      </c>
      <c r="G17" s="42">
        <f>F17/F7*100</f>
        <v>2.0218893294687268</v>
      </c>
      <c r="H17" s="51">
        <f t="shared" si="0"/>
        <v>-7.1225071225071224</v>
      </c>
      <c r="J17" s="4"/>
    </row>
    <row r="18" spans="1:10" s="2" customFormat="1" ht="18" customHeight="1">
      <c r="A18" s="48"/>
      <c r="B18" s="40" t="s">
        <v>50</v>
      </c>
      <c r="C18" s="50"/>
      <c r="D18" s="5">
        <v>15293</v>
      </c>
      <c r="E18" s="42">
        <f>D18/D7*100</f>
        <v>6.1609923335065648</v>
      </c>
      <c r="F18" s="5">
        <v>15273</v>
      </c>
      <c r="G18" s="42">
        <f>F18/F7*100</f>
        <v>6.3149929916106062</v>
      </c>
      <c r="H18" s="51">
        <f t="shared" si="0"/>
        <v>-0.13077878768063819</v>
      </c>
      <c r="J18" s="5"/>
    </row>
    <row r="19" spans="1:10" s="2" customFormat="1" ht="18" customHeight="1">
      <c r="A19" s="48"/>
      <c r="B19" s="48"/>
      <c r="C19" s="50" t="s">
        <v>57</v>
      </c>
      <c r="D19" s="4">
        <v>15417</v>
      </c>
      <c r="E19" s="42">
        <f>D19/D7*100</f>
        <v>6.2109474142202776</v>
      </c>
      <c r="F19" s="4">
        <v>15392</v>
      </c>
      <c r="G19" s="42">
        <f>F19/F7*100</f>
        <v>6.3641964333706831</v>
      </c>
      <c r="H19" s="51">
        <f t="shared" si="0"/>
        <v>-0.16215865602905885</v>
      </c>
      <c r="J19" s="4"/>
    </row>
    <row r="20" spans="1:10" s="2" customFormat="1" ht="18" customHeight="1">
      <c r="A20" s="48"/>
      <c r="B20" s="48"/>
      <c r="C20" s="50" t="s">
        <v>58</v>
      </c>
      <c r="D20" s="4">
        <v>124</v>
      </c>
      <c r="E20" s="42">
        <f>D20/D7*100</f>
        <v>4.9955080713713074E-2</v>
      </c>
      <c r="F20" s="4">
        <v>119</v>
      </c>
      <c r="G20" s="42">
        <f>F20/F7*100</f>
        <v>4.9203441760077397E-2</v>
      </c>
      <c r="H20" s="51">
        <f t="shared" si="0"/>
        <v>-4.032258064516129</v>
      </c>
      <c r="J20" s="4"/>
    </row>
    <row r="21" spans="1:10" s="2" customFormat="1" ht="18" customHeight="1">
      <c r="A21" s="48"/>
      <c r="B21" s="134" t="s">
        <v>51</v>
      </c>
      <c r="C21" s="135"/>
      <c r="D21" s="5">
        <v>249</v>
      </c>
      <c r="E21" s="42">
        <f>D21/D7*100</f>
        <v>0.10031302498156899</v>
      </c>
      <c r="F21" s="5">
        <v>226</v>
      </c>
      <c r="G21" s="42">
        <f>F21/F7*100</f>
        <v>9.3445191914096587E-2</v>
      </c>
      <c r="H21" s="51">
        <f t="shared" si="0"/>
        <v>-9.236947791164658</v>
      </c>
      <c r="J21" s="5"/>
    </row>
    <row r="22" spans="1:10" s="2" customFormat="1" ht="18" customHeight="1">
      <c r="A22" s="48"/>
      <c r="B22" s="48"/>
      <c r="C22" s="50" t="s">
        <v>57</v>
      </c>
      <c r="D22" s="4">
        <v>291</v>
      </c>
      <c r="E22" s="42">
        <f>D22/D7*100</f>
        <v>0.11723329425556857</v>
      </c>
      <c r="F22" s="4">
        <v>270</v>
      </c>
      <c r="G22" s="42">
        <f>F22/F7*100</f>
        <v>0.11163806113631007</v>
      </c>
      <c r="H22" s="51">
        <f t="shared" si="0"/>
        <v>-7.216494845360824</v>
      </c>
      <c r="J22" s="4"/>
    </row>
    <row r="23" spans="1:10" s="2" customFormat="1" ht="18" customHeight="1">
      <c r="A23" s="48"/>
      <c r="B23" s="48"/>
      <c r="C23" s="50" t="s">
        <v>59</v>
      </c>
      <c r="D23" s="4">
        <v>42</v>
      </c>
      <c r="E23" s="42">
        <f>D23/D7*100</f>
        <v>1.6920269273999589E-2</v>
      </c>
      <c r="F23" s="4">
        <v>44</v>
      </c>
      <c r="G23" s="42">
        <f>F23/F7*100</f>
        <v>1.8192869222213495E-2</v>
      </c>
      <c r="H23" s="51">
        <f t="shared" si="0"/>
        <v>4.7619047619047619</v>
      </c>
      <c r="J23" s="4"/>
    </row>
    <row r="24" spans="1:10" s="2" customFormat="1" ht="18" customHeight="1">
      <c r="A24" s="40" t="s">
        <v>74</v>
      </c>
      <c r="B24" s="40"/>
      <c r="C24" s="44"/>
      <c r="D24" s="45">
        <v>60198</v>
      </c>
      <c r="E24" s="46">
        <f>D24/D7*100</f>
        <v>24.251580232291126</v>
      </c>
      <c r="F24" s="45">
        <v>55281</v>
      </c>
      <c r="G24" s="46">
        <f>F24/F7*100</f>
        <v>22.85727280620873</v>
      </c>
      <c r="H24" s="47">
        <f t="shared" si="0"/>
        <v>-8.1680454500149509</v>
      </c>
      <c r="J24" s="4"/>
    </row>
    <row r="25" spans="1:10" s="2" customFormat="1" ht="18" customHeight="1">
      <c r="A25" s="48"/>
      <c r="B25" s="50" t="s">
        <v>52</v>
      </c>
      <c r="C25" s="50"/>
      <c r="D25" s="4">
        <v>31137</v>
      </c>
      <c r="E25" s="42">
        <f>D25/D7*100</f>
        <v>12.543962485345839</v>
      </c>
      <c r="F25" s="4">
        <v>26524</v>
      </c>
      <c r="G25" s="42">
        <f>F25/F7*100</f>
        <v>10.966992346590699</v>
      </c>
      <c r="H25" s="51">
        <f t="shared" si="0"/>
        <v>-14.815171660725182</v>
      </c>
      <c r="J25" s="4"/>
    </row>
    <row r="26" spans="1:10" s="2" customFormat="1" ht="18" customHeight="1">
      <c r="A26" s="48"/>
      <c r="B26" s="50" t="s">
        <v>53</v>
      </c>
      <c r="C26" s="50"/>
      <c r="D26" s="5">
        <v>-902</v>
      </c>
      <c r="E26" s="42">
        <f>D26/D7*100</f>
        <v>-0.36338292583684834</v>
      </c>
      <c r="F26" s="5">
        <v>-1094</v>
      </c>
      <c r="G26" s="42">
        <f>F26/F7*100</f>
        <v>-0.45234088475230827</v>
      </c>
      <c r="H26" s="51">
        <f t="shared" si="0"/>
        <v>21.286031042128602</v>
      </c>
      <c r="J26" s="5"/>
    </row>
    <row r="27" spans="1:10" s="2" customFormat="1" ht="18" customHeight="1">
      <c r="A27" s="48"/>
      <c r="B27" s="50" t="s">
        <v>54</v>
      </c>
      <c r="C27" s="50"/>
      <c r="D27" s="4">
        <v>29963</v>
      </c>
      <c r="E27" s="42">
        <f>D27/D7*100</f>
        <v>12.071000672782136</v>
      </c>
      <c r="F27" s="4">
        <v>29851</v>
      </c>
      <c r="G27" s="42">
        <f>F27/F7*100</f>
        <v>12.34262134437034</v>
      </c>
      <c r="H27" s="51">
        <f t="shared" si="0"/>
        <v>-0.37379434636051134</v>
      </c>
      <c r="J27" s="4"/>
    </row>
    <row r="28" spans="1:10" s="2" customFormat="1" ht="18" customHeight="1">
      <c r="A28" s="48"/>
      <c r="B28" s="48"/>
      <c r="C28" s="50" t="s">
        <v>60</v>
      </c>
      <c r="D28" s="4">
        <v>237</v>
      </c>
      <c r="E28" s="42">
        <f>D28/D7*100</f>
        <v>9.5478662331854827E-2</v>
      </c>
      <c r="F28" s="4">
        <v>700</v>
      </c>
      <c r="G28" s="42">
        <f>F28/F7*100</f>
        <v>0.2894320103533965</v>
      </c>
      <c r="H28" s="51">
        <f t="shared" si="0"/>
        <v>195.35864978902953</v>
      </c>
      <c r="J28" s="4"/>
    </row>
    <row r="29" spans="1:10" s="2" customFormat="1" ht="18" customHeight="1">
      <c r="A29" s="48"/>
      <c r="B29" s="48"/>
      <c r="C29" s="50" t="s">
        <v>61</v>
      </c>
      <c r="D29" s="4">
        <v>5793</v>
      </c>
      <c r="E29" s="42">
        <f>D29/D7*100</f>
        <v>2.3337885691495148</v>
      </c>
      <c r="F29" s="4">
        <v>4849</v>
      </c>
      <c r="G29" s="42">
        <f>F29/F7*100</f>
        <v>2.0049368831480279</v>
      </c>
      <c r="H29" s="51">
        <f t="shared" si="0"/>
        <v>-16.295529086828932</v>
      </c>
      <c r="J29" s="4"/>
    </row>
    <row r="30" spans="1:10" s="2" customFormat="1" ht="18" customHeight="1">
      <c r="A30" s="48"/>
      <c r="B30" s="48"/>
      <c r="C30" s="50" t="s">
        <v>62</v>
      </c>
      <c r="D30" s="4">
        <v>23933</v>
      </c>
      <c r="E30" s="42">
        <f>D30/D7*100</f>
        <v>9.6417334413007669</v>
      </c>
      <c r="F30" s="4">
        <v>24302</v>
      </c>
      <c r="G30" s="42">
        <f>F30/F7*100</f>
        <v>10.048252450868917</v>
      </c>
      <c r="H30" s="51">
        <f t="shared" si="0"/>
        <v>1.5418042034011616</v>
      </c>
      <c r="J30" s="4"/>
    </row>
    <row r="31" spans="1:10" s="2" customFormat="1" ht="18" customHeight="1">
      <c r="A31" s="40"/>
      <c r="B31" s="40"/>
      <c r="C31" s="41"/>
      <c r="D31" s="4"/>
      <c r="E31" s="52"/>
      <c r="F31" s="4"/>
      <c r="G31" s="52"/>
      <c r="H31" s="52"/>
    </row>
    <row r="32" spans="1:10" s="2" customFormat="1" ht="18" customHeight="1">
      <c r="A32" s="132" t="s">
        <v>34</v>
      </c>
      <c r="B32" s="132"/>
      <c r="C32" s="133"/>
      <c r="D32" s="53">
        <v>4490</v>
      </c>
      <c r="E32" s="54"/>
      <c r="F32" s="53">
        <v>4537</v>
      </c>
      <c r="G32" s="54"/>
      <c r="H32" s="55">
        <f t="shared" si="0"/>
        <v>1.046770601336303</v>
      </c>
    </row>
    <row r="33" spans="1:8" s="2" customFormat="1" ht="18" customHeight="1" thickBot="1">
      <c r="A33" s="120" t="s">
        <v>35</v>
      </c>
      <c r="B33" s="120"/>
      <c r="C33" s="121"/>
      <c r="D33" s="56">
        <v>2859</v>
      </c>
      <c r="E33" s="57"/>
      <c r="F33" s="56">
        <v>2818</v>
      </c>
      <c r="G33" s="57"/>
      <c r="H33" s="58">
        <f t="shared" si="0"/>
        <v>-1.434067855893669</v>
      </c>
    </row>
    <row r="34" spans="1:8" ht="15" customHeight="1">
      <c r="A34" s="59" t="s">
        <v>36</v>
      </c>
      <c r="B34" s="59"/>
      <c r="C34" s="60"/>
      <c r="D34" s="60"/>
      <c r="E34" s="60"/>
      <c r="F34" s="60"/>
      <c r="G34" s="61"/>
      <c r="H34" s="62" t="s">
        <v>37</v>
      </c>
    </row>
    <row r="35" spans="1:8" ht="15" customHeight="1">
      <c r="A35" s="63" t="s">
        <v>38</v>
      </c>
      <c r="B35" s="63"/>
    </row>
  </sheetData>
  <mergeCells count="8">
    <mergeCell ref="A33:C33"/>
    <mergeCell ref="A5:C6"/>
    <mergeCell ref="F5:G5"/>
    <mergeCell ref="H5:H6"/>
    <mergeCell ref="A7:C7"/>
    <mergeCell ref="A32:C32"/>
    <mergeCell ref="D5:E5"/>
    <mergeCell ref="B21:C21"/>
  </mergeCells>
  <phoneticPr fontId="1"/>
  <printOptions gridLinesSet="0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>
    <oddHeader xml:space="preserve">&amp;L84 市民生活&amp;R&amp;"明朝,標準"&amp;14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P-82(見出し）</vt:lpstr>
      <vt:lpstr>P-83</vt:lpstr>
      <vt:lpstr>P-84</vt:lpstr>
    </vt:vector>
  </TitlesOfParts>
  <Company>柏崎市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宮澤　みのり</dc:creator>
  <cp:lastModifiedBy>高澤　香世子</cp:lastModifiedBy>
  <cp:lastPrinted>2018-10-31T01:59:51Z</cp:lastPrinted>
  <dcterms:created xsi:type="dcterms:W3CDTF">2014-06-06T05:08:28Z</dcterms:created>
  <dcterms:modified xsi:type="dcterms:W3CDTF">2020-04-07T04:55:15Z</dcterms:modified>
</cp:coreProperties>
</file>