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3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4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drawings/drawing5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drawings/drawing6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7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drawings/drawing8.xml" ContentType="application/vnd.openxmlformats-officedocument.drawing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drawings/drawing9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drawings/drawing10.xml" ContentType="application/vnd.openxmlformats-officedocument.drawing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11.xml" ContentType="application/vnd.openxmlformats-officedocument.drawing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drawings/drawing12.xml" ContentType="application/vnd.openxmlformats-officedocument.drawing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Z:\企画政策課\R4年度\05 情報統計係【統計】\人口公表の見直し\2022\"/>
    </mc:Choice>
  </mc:AlternateContent>
  <bookViews>
    <workbookView xWindow="0" yWindow="0" windowWidth="20490" windowHeight="7770"/>
  </bookViews>
  <sheets>
    <sheet name="TOP(まとめ)（年齢）" sheetId="1" r:id="rId1"/>
    <sheet name="1月" sheetId="43" r:id="rId2"/>
    <sheet name="2月" sheetId="44" r:id="rId3"/>
    <sheet name="3月" sheetId="45" r:id="rId4"/>
    <sheet name="4月" sheetId="46" r:id="rId5"/>
    <sheet name="5月" sheetId="47" r:id="rId6"/>
    <sheet name="6月" sheetId="48" r:id="rId7"/>
    <sheet name="7月" sheetId="49" r:id="rId8"/>
    <sheet name="8月" sheetId="50" r:id="rId9"/>
    <sheet name="9月" sheetId="51" r:id="rId10"/>
    <sheet name="10月" sheetId="52" r:id="rId11"/>
    <sheet name="11月" sheetId="53" r:id="rId12"/>
    <sheet name="12月" sheetId="5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3" l="1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M6" i="44"/>
  <c r="L6" i="44"/>
  <c r="K6" i="44"/>
  <c r="M5" i="44"/>
  <c r="L5" i="44"/>
  <c r="K5" i="44"/>
  <c r="M4" i="44"/>
  <c r="L4" i="44"/>
  <c r="K4" i="44"/>
  <c r="L18" i="44"/>
  <c r="M39" i="54"/>
  <c r="L39" i="54"/>
  <c r="K39" i="54"/>
  <c r="M38" i="54"/>
  <c r="L38" i="54"/>
  <c r="K38" i="54"/>
  <c r="M37" i="54"/>
  <c r="L37" i="54"/>
  <c r="K37" i="54"/>
  <c r="M36" i="54"/>
  <c r="L36" i="54"/>
  <c r="K36" i="54"/>
  <c r="M35" i="54"/>
  <c r="L35" i="54"/>
  <c r="K35" i="54"/>
  <c r="M34" i="54"/>
  <c r="L34" i="54"/>
  <c r="K34" i="54"/>
  <c r="M33" i="54"/>
  <c r="L33" i="54"/>
  <c r="K33" i="54"/>
  <c r="M32" i="54"/>
  <c r="L32" i="54"/>
  <c r="K32" i="54"/>
  <c r="M31" i="54"/>
  <c r="L31" i="54"/>
  <c r="K31" i="54"/>
  <c r="M30" i="54"/>
  <c r="L30" i="54"/>
  <c r="K30" i="54"/>
  <c r="M29" i="54"/>
  <c r="L29" i="54"/>
  <c r="K29" i="54"/>
  <c r="M28" i="54"/>
  <c r="L28" i="54"/>
  <c r="K28" i="54"/>
  <c r="M27" i="54"/>
  <c r="L27" i="54"/>
  <c r="K27" i="54"/>
  <c r="M26" i="54"/>
  <c r="L26" i="54"/>
  <c r="K26" i="54"/>
  <c r="M25" i="54"/>
  <c r="L25" i="54"/>
  <c r="K25" i="54"/>
  <c r="M24" i="54"/>
  <c r="L24" i="54"/>
  <c r="K24" i="54"/>
  <c r="M23" i="54"/>
  <c r="L23" i="54"/>
  <c r="K23" i="54"/>
  <c r="M22" i="54"/>
  <c r="L22" i="54"/>
  <c r="K22" i="54"/>
  <c r="M21" i="54"/>
  <c r="L21" i="54"/>
  <c r="K21" i="54"/>
  <c r="M20" i="54"/>
  <c r="L20" i="54"/>
  <c r="K20" i="54"/>
  <c r="M19" i="54"/>
  <c r="L19" i="54"/>
  <c r="K19" i="54"/>
  <c r="M18" i="54"/>
  <c r="M17" i="54" s="1"/>
  <c r="L18" i="54"/>
  <c r="K18" i="54"/>
  <c r="K17" i="54" s="1"/>
  <c r="L17" i="54"/>
  <c r="M15" i="54"/>
  <c r="M39" i="53"/>
  <c r="L39" i="53"/>
  <c r="K39" i="53"/>
  <c r="M38" i="53"/>
  <c r="L38" i="53"/>
  <c r="K38" i="53"/>
  <c r="M37" i="53"/>
  <c r="L37" i="53"/>
  <c r="K37" i="53"/>
  <c r="M36" i="53"/>
  <c r="L36" i="53"/>
  <c r="K36" i="53"/>
  <c r="M35" i="53"/>
  <c r="L35" i="53"/>
  <c r="K35" i="53"/>
  <c r="M34" i="53"/>
  <c r="L34" i="53"/>
  <c r="K34" i="53"/>
  <c r="M33" i="53"/>
  <c r="L33" i="53"/>
  <c r="K33" i="53"/>
  <c r="M32" i="53"/>
  <c r="L32" i="53"/>
  <c r="K32" i="53"/>
  <c r="M31" i="53"/>
  <c r="L31" i="53"/>
  <c r="K31" i="53"/>
  <c r="M30" i="53"/>
  <c r="L30" i="53"/>
  <c r="K30" i="53"/>
  <c r="M29" i="53"/>
  <c r="L29" i="53"/>
  <c r="K29" i="53"/>
  <c r="M28" i="53"/>
  <c r="L28" i="53"/>
  <c r="K28" i="53"/>
  <c r="M27" i="53"/>
  <c r="L27" i="53"/>
  <c r="K27" i="53"/>
  <c r="M26" i="53"/>
  <c r="L26" i="53"/>
  <c r="K26" i="53"/>
  <c r="M25" i="53"/>
  <c r="L25" i="53"/>
  <c r="K25" i="53"/>
  <c r="M24" i="53"/>
  <c r="L24" i="53"/>
  <c r="K24" i="53"/>
  <c r="M23" i="53"/>
  <c r="L23" i="53"/>
  <c r="K23" i="53"/>
  <c r="M22" i="53"/>
  <c r="L22" i="53"/>
  <c r="K22" i="53"/>
  <c r="M21" i="53"/>
  <c r="L21" i="53"/>
  <c r="K21" i="53"/>
  <c r="M20" i="53"/>
  <c r="L20" i="53"/>
  <c r="K20" i="53"/>
  <c r="M19" i="53"/>
  <c r="L19" i="53"/>
  <c r="L17" i="53" s="1"/>
  <c r="K19" i="53"/>
  <c r="M18" i="53"/>
  <c r="M17" i="53" s="1"/>
  <c r="L18" i="53"/>
  <c r="K18" i="53"/>
  <c r="K17" i="53" s="1"/>
  <c r="M15" i="53"/>
  <c r="M39" i="52"/>
  <c r="L39" i="52"/>
  <c r="K39" i="52"/>
  <c r="M38" i="52"/>
  <c r="L38" i="52"/>
  <c r="K38" i="52"/>
  <c r="M37" i="52"/>
  <c r="L37" i="52"/>
  <c r="K37" i="52"/>
  <c r="M36" i="52"/>
  <c r="L36" i="52"/>
  <c r="K36" i="52"/>
  <c r="M35" i="52"/>
  <c r="L35" i="52"/>
  <c r="K35" i="52"/>
  <c r="M34" i="52"/>
  <c r="L34" i="52"/>
  <c r="K34" i="52"/>
  <c r="M33" i="52"/>
  <c r="L33" i="52"/>
  <c r="K33" i="52"/>
  <c r="M32" i="52"/>
  <c r="L32" i="52"/>
  <c r="K32" i="52"/>
  <c r="M31" i="52"/>
  <c r="L31" i="52"/>
  <c r="K31" i="52"/>
  <c r="M30" i="52"/>
  <c r="L30" i="52"/>
  <c r="K30" i="52"/>
  <c r="M29" i="52"/>
  <c r="L29" i="52"/>
  <c r="K29" i="52"/>
  <c r="M28" i="52"/>
  <c r="L28" i="52"/>
  <c r="K28" i="52"/>
  <c r="M27" i="52"/>
  <c r="L27" i="52"/>
  <c r="K27" i="52"/>
  <c r="M26" i="52"/>
  <c r="L26" i="52"/>
  <c r="K26" i="52"/>
  <c r="M25" i="52"/>
  <c r="L25" i="52"/>
  <c r="K25" i="52"/>
  <c r="M24" i="52"/>
  <c r="L24" i="52"/>
  <c r="K24" i="52"/>
  <c r="M23" i="52"/>
  <c r="L23" i="52"/>
  <c r="K23" i="52"/>
  <c r="M22" i="52"/>
  <c r="L22" i="52"/>
  <c r="K22" i="52"/>
  <c r="M21" i="52"/>
  <c r="L21" i="52"/>
  <c r="K21" i="52"/>
  <c r="M20" i="52"/>
  <c r="L20" i="52"/>
  <c r="K20" i="52"/>
  <c r="M19" i="52"/>
  <c r="L19" i="52"/>
  <c r="L17" i="52" s="1"/>
  <c r="K19" i="52"/>
  <c r="M18" i="52"/>
  <c r="M17" i="52" s="1"/>
  <c r="L18" i="52"/>
  <c r="K18" i="52"/>
  <c r="K17" i="52" s="1"/>
  <c r="M15" i="52"/>
  <c r="M39" i="51"/>
  <c r="L39" i="51"/>
  <c r="K39" i="51"/>
  <c r="M38" i="51"/>
  <c r="L38" i="51"/>
  <c r="K38" i="51"/>
  <c r="M37" i="51"/>
  <c r="L37" i="51"/>
  <c r="K37" i="51"/>
  <c r="M36" i="51"/>
  <c r="L36" i="51"/>
  <c r="K36" i="51"/>
  <c r="M35" i="51"/>
  <c r="L35" i="51"/>
  <c r="K35" i="51"/>
  <c r="M34" i="51"/>
  <c r="L34" i="51"/>
  <c r="K34" i="51"/>
  <c r="M33" i="51"/>
  <c r="L33" i="51"/>
  <c r="K33" i="51"/>
  <c r="M32" i="51"/>
  <c r="L32" i="51"/>
  <c r="K32" i="51"/>
  <c r="M31" i="51"/>
  <c r="L31" i="51"/>
  <c r="K31" i="51"/>
  <c r="M30" i="51"/>
  <c r="L30" i="51"/>
  <c r="K30" i="51"/>
  <c r="M29" i="51"/>
  <c r="L29" i="51"/>
  <c r="K29" i="51"/>
  <c r="M28" i="51"/>
  <c r="L28" i="51"/>
  <c r="K28" i="51"/>
  <c r="M27" i="51"/>
  <c r="L27" i="51"/>
  <c r="K27" i="51"/>
  <c r="M26" i="51"/>
  <c r="L26" i="51"/>
  <c r="K26" i="51"/>
  <c r="M25" i="51"/>
  <c r="L25" i="51"/>
  <c r="K25" i="51"/>
  <c r="M24" i="51"/>
  <c r="L24" i="51"/>
  <c r="K24" i="51"/>
  <c r="M23" i="51"/>
  <c r="L23" i="51"/>
  <c r="K23" i="51"/>
  <c r="M22" i="51"/>
  <c r="L22" i="51"/>
  <c r="K22" i="51"/>
  <c r="M21" i="51"/>
  <c r="L21" i="51"/>
  <c r="K21" i="51"/>
  <c r="M20" i="51"/>
  <c r="L20" i="51"/>
  <c r="K20" i="51"/>
  <c r="M19" i="51"/>
  <c r="L19" i="51"/>
  <c r="K19" i="51"/>
  <c r="K17" i="51" s="1"/>
  <c r="M18" i="51"/>
  <c r="L18" i="51"/>
  <c r="K18" i="51"/>
  <c r="L17" i="51"/>
  <c r="M15" i="51"/>
  <c r="M39" i="50"/>
  <c r="L39" i="50"/>
  <c r="K39" i="50"/>
  <c r="M38" i="50"/>
  <c r="L38" i="50"/>
  <c r="K38" i="50"/>
  <c r="M37" i="50"/>
  <c r="L37" i="50"/>
  <c r="K37" i="50"/>
  <c r="M36" i="50"/>
  <c r="L36" i="50"/>
  <c r="K36" i="50"/>
  <c r="M35" i="50"/>
  <c r="L35" i="50"/>
  <c r="K35" i="50"/>
  <c r="M34" i="50"/>
  <c r="L34" i="50"/>
  <c r="K34" i="50"/>
  <c r="M33" i="50"/>
  <c r="L33" i="50"/>
  <c r="K33" i="50"/>
  <c r="M32" i="50"/>
  <c r="L32" i="50"/>
  <c r="K32" i="50"/>
  <c r="M31" i="50"/>
  <c r="L31" i="50"/>
  <c r="K31" i="50"/>
  <c r="M30" i="50"/>
  <c r="L30" i="50"/>
  <c r="K30" i="50"/>
  <c r="M29" i="50"/>
  <c r="L29" i="50"/>
  <c r="K29" i="50"/>
  <c r="M28" i="50"/>
  <c r="L28" i="50"/>
  <c r="K28" i="50"/>
  <c r="M27" i="50"/>
  <c r="L27" i="50"/>
  <c r="K27" i="50"/>
  <c r="M26" i="50"/>
  <c r="L26" i="50"/>
  <c r="K26" i="50"/>
  <c r="M25" i="50"/>
  <c r="L25" i="50"/>
  <c r="K25" i="50"/>
  <c r="M24" i="50"/>
  <c r="L24" i="50"/>
  <c r="K24" i="50"/>
  <c r="M23" i="50"/>
  <c r="L23" i="50"/>
  <c r="K23" i="50"/>
  <c r="M22" i="50"/>
  <c r="L22" i="50"/>
  <c r="K22" i="50"/>
  <c r="M21" i="50"/>
  <c r="L21" i="50"/>
  <c r="K21" i="50"/>
  <c r="M20" i="50"/>
  <c r="L20" i="50"/>
  <c r="K20" i="50"/>
  <c r="M19" i="50"/>
  <c r="L19" i="50"/>
  <c r="K19" i="50"/>
  <c r="M18" i="50"/>
  <c r="L18" i="50"/>
  <c r="K18" i="50"/>
  <c r="L17" i="50"/>
  <c r="M15" i="50"/>
  <c r="M39" i="49"/>
  <c r="L39" i="49"/>
  <c r="K39" i="49"/>
  <c r="M38" i="49"/>
  <c r="L38" i="49"/>
  <c r="K38" i="49"/>
  <c r="M37" i="49"/>
  <c r="L37" i="49"/>
  <c r="K37" i="49"/>
  <c r="M36" i="49"/>
  <c r="L36" i="49"/>
  <c r="K36" i="49"/>
  <c r="M35" i="49"/>
  <c r="L35" i="49"/>
  <c r="K35" i="49"/>
  <c r="M34" i="49"/>
  <c r="L34" i="49"/>
  <c r="K34" i="49"/>
  <c r="M33" i="49"/>
  <c r="L33" i="49"/>
  <c r="K33" i="49"/>
  <c r="M32" i="49"/>
  <c r="L32" i="49"/>
  <c r="K32" i="49"/>
  <c r="M31" i="49"/>
  <c r="L31" i="49"/>
  <c r="K31" i="49"/>
  <c r="M30" i="49"/>
  <c r="L30" i="49"/>
  <c r="K30" i="49"/>
  <c r="M29" i="49"/>
  <c r="L29" i="49"/>
  <c r="K29" i="49"/>
  <c r="M28" i="49"/>
  <c r="L28" i="49"/>
  <c r="K28" i="49"/>
  <c r="M27" i="49"/>
  <c r="L27" i="49"/>
  <c r="K27" i="49"/>
  <c r="M26" i="49"/>
  <c r="L26" i="49"/>
  <c r="K26" i="49"/>
  <c r="M25" i="49"/>
  <c r="L25" i="49"/>
  <c r="K25" i="49"/>
  <c r="M24" i="49"/>
  <c r="L24" i="49"/>
  <c r="K24" i="49"/>
  <c r="M23" i="49"/>
  <c r="L23" i="49"/>
  <c r="K23" i="49"/>
  <c r="M22" i="49"/>
  <c r="L22" i="49"/>
  <c r="K22" i="49"/>
  <c r="M21" i="49"/>
  <c r="L21" i="49"/>
  <c r="K21" i="49"/>
  <c r="M20" i="49"/>
  <c r="L20" i="49"/>
  <c r="K20" i="49"/>
  <c r="M19" i="49"/>
  <c r="L19" i="49"/>
  <c r="L17" i="49" s="1"/>
  <c r="K19" i="49"/>
  <c r="M18" i="49"/>
  <c r="M17" i="49" s="1"/>
  <c r="L18" i="49"/>
  <c r="K18" i="49"/>
  <c r="K17" i="49" s="1"/>
  <c r="M15" i="49"/>
  <c r="M39" i="48"/>
  <c r="L39" i="48"/>
  <c r="K39" i="48"/>
  <c r="M38" i="48"/>
  <c r="L38" i="48"/>
  <c r="K38" i="48"/>
  <c r="M37" i="48"/>
  <c r="L37" i="48"/>
  <c r="K37" i="48"/>
  <c r="M36" i="48"/>
  <c r="L36" i="48"/>
  <c r="K36" i="48"/>
  <c r="M35" i="48"/>
  <c r="L35" i="48"/>
  <c r="K35" i="48"/>
  <c r="M34" i="48"/>
  <c r="L34" i="48"/>
  <c r="K34" i="48"/>
  <c r="M33" i="48"/>
  <c r="L33" i="48"/>
  <c r="K33" i="48"/>
  <c r="M32" i="48"/>
  <c r="L32" i="48"/>
  <c r="K32" i="48"/>
  <c r="M31" i="48"/>
  <c r="L31" i="48"/>
  <c r="K31" i="48"/>
  <c r="M30" i="48"/>
  <c r="L30" i="48"/>
  <c r="K30" i="48"/>
  <c r="M29" i="48"/>
  <c r="L29" i="48"/>
  <c r="K29" i="48"/>
  <c r="M28" i="48"/>
  <c r="L28" i="48"/>
  <c r="K28" i="48"/>
  <c r="M27" i="48"/>
  <c r="L27" i="48"/>
  <c r="K27" i="48"/>
  <c r="M26" i="48"/>
  <c r="L26" i="48"/>
  <c r="K26" i="48"/>
  <c r="M25" i="48"/>
  <c r="L25" i="48"/>
  <c r="K25" i="48"/>
  <c r="M24" i="48"/>
  <c r="L24" i="48"/>
  <c r="K24" i="48"/>
  <c r="M23" i="48"/>
  <c r="L23" i="48"/>
  <c r="K23" i="48"/>
  <c r="M22" i="48"/>
  <c r="L22" i="48"/>
  <c r="K22" i="48"/>
  <c r="M21" i="48"/>
  <c r="L21" i="48"/>
  <c r="K21" i="48"/>
  <c r="M20" i="48"/>
  <c r="L20" i="48"/>
  <c r="K20" i="48"/>
  <c r="M19" i="48"/>
  <c r="L19" i="48"/>
  <c r="L17" i="48" s="1"/>
  <c r="K19" i="48"/>
  <c r="M18" i="48"/>
  <c r="L18" i="48"/>
  <c r="K18" i="48"/>
  <c r="K17" i="48" s="1"/>
  <c r="M15" i="48"/>
  <c r="M39" i="47"/>
  <c r="L39" i="47"/>
  <c r="K39" i="47"/>
  <c r="M38" i="47"/>
  <c r="L38" i="47"/>
  <c r="K38" i="47"/>
  <c r="M37" i="47"/>
  <c r="L37" i="47"/>
  <c r="K37" i="47"/>
  <c r="M36" i="47"/>
  <c r="L36" i="47"/>
  <c r="K36" i="47"/>
  <c r="M35" i="47"/>
  <c r="L35" i="47"/>
  <c r="K35" i="47"/>
  <c r="M34" i="47"/>
  <c r="L34" i="47"/>
  <c r="K34" i="47"/>
  <c r="M33" i="47"/>
  <c r="L33" i="47"/>
  <c r="K33" i="47"/>
  <c r="M32" i="47"/>
  <c r="L32" i="47"/>
  <c r="K32" i="47"/>
  <c r="M31" i="47"/>
  <c r="L31" i="47"/>
  <c r="K31" i="47"/>
  <c r="M30" i="47"/>
  <c r="L30" i="47"/>
  <c r="K30" i="47"/>
  <c r="M29" i="47"/>
  <c r="L29" i="47"/>
  <c r="K29" i="47"/>
  <c r="M28" i="47"/>
  <c r="L28" i="47"/>
  <c r="K28" i="47"/>
  <c r="M27" i="47"/>
  <c r="L27" i="47"/>
  <c r="K27" i="47"/>
  <c r="M26" i="47"/>
  <c r="L26" i="47"/>
  <c r="K26" i="47"/>
  <c r="M25" i="47"/>
  <c r="L25" i="47"/>
  <c r="K25" i="47"/>
  <c r="M24" i="47"/>
  <c r="L24" i="47"/>
  <c r="K24" i="47"/>
  <c r="M23" i="47"/>
  <c r="L23" i="47"/>
  <c r="K23" i="47"/>
  <c r="M22" i="47"/>
  <c r="L22" i="47"/>
  <c r="K22" i="47"/>
  <c r="M21" i="47"/>
  <c r="L21" i="47"/>
  <c r="K21" i="47"/>
  <c r="M20" i="47"/>
  <c r="L20" i="47"/>
  <c r="K20" i="47"/>
  <c r="M19" i="47"/>
  <c r="L19" i="47"/>
  <c r="K19" i="47"/>
  <c r="M18" i="47"/>
  <c r="M17" i="47" s="1"/>
  <c r="L18" i="47"/>
  <c r="K18" i="47"/>
  <c r="K17" i="47"/>
  <c r="M15" i="47"/>
  <c r="M39" i="46"/>
  <c r="L39" i="46"/>
  <c r="K39" i="46"/>
  <c r="M38" i="46"/>
  <c r="L38" i="46"/>
  <c r="K38" i="46"/>
  <c r="M37" i="46"/>
  <c r="L37" i="46"/>
  <c r="K37" i="46"/>
  <c r="M36" i="46"/>
  <c r="L36" i="46"/>
  <c r="K36" i="46"/>
  <c r="M35" i="46"/>
  <c r="L35" i="46"/>
  <c r="K35" i="46"/>
  <c r="M34" i="46"/>
  <c r="L34" i="46"/>
  <c r="K34" i="46"/>
  <c r="M33" i="46"/>
  <c r="L33" i="46"/>
  <c r="K33" i="46"/>
  <c r="M32" i="46"/>
  <c r="L32" i="46"/>
  <c r="K32" i="46"/>
  <c r="M31" i="46"/>
  <c r="L31" i="46"/>
  <c r="K31" i="46"/>
  <c r="M30" i="46"/>
  <c r="L30" i="46"/>
  <c r="K30" i="46"/>
  <c r="M29" i="46"/>
  <c r="L29" i="46"/>
  <c r="K29" i="46"/>
  <c r="M28" i="46"/>
  <c r="L28" i="46"/>
  <c r="K28" i="46"/>
  <c r="M27" i="46"/>
  <c r="L27" i="46"/>
  <c r="K27" i="46"/>
  <c r="M26" i="46"/>
  <c r="L26" i="46"/>
  <c r="K26" i="46"/>
  <c r="M25" i="46"/>
  <c r="L25" i="46"/>
  <c r="K25" i="46"/>
  <c r="M24" i="46"/>
  <c r="L24" i="46"/>
  <c r="K24" i="46"/>
  <c r="M23" i="46"/>
  <c r="L23" i="46"/>
  <c r="K23" i="46"/>
  <c r="M22" i="46"/>
  <c r="L22" i="46"/>
  <c r="K22" i="46"/>
  <c r="M21" i="46"/>
  <c r="L21" i="46"/>
  <c r="K21" i="46"/>
  <c r="M20" i="46"/>
  <c r="L20" i="46"/>
  <c r="K20" i="46"/>
  <c r="M19" i="46"/>
  <c r="L19" i="46"/>
  <c r="K19" i="46"/>
  <c r="M18" i="46"/>
  <c r="L18" i="46"/>
  <c r="L17" i="46" s="1"/>
  <c r="K18" i="46"/>
  <c r="M17" i="46"/>
  <c r="K17" i="46"/>
  <c r="M15" i="46"/>
  <c r="M39" i="45"/>
  <c r="L39" i="45"/>
  <c r="K39" i="45"/>
  <c r="M38" i="45"/>
  <c r="L38" i="45"/>
  <c r="K38" i="45"/>
  <c r="M37" i="45"/>
  <c r="L37" i="45"/>
  <c r="K37" i="45"/>
  <c r="M36" i="45"/>
  <c r="L36" i="45"/>
  <c r="K36" i="45"/>
  <c r="M35" i="45"/>
  <c r="L35" i="45"/>
  <c r="K35" i="45"/>
  <c r="M34" i="45"/>
  <c r="L34" i="45"/>
  <c r="K34" i="45"/>
  <c r="M33" i="45"/>
  <c r="L33" i="45"/>
  <c r="K33" i="45"/>
  <c r="M32" i="45"/>
  <c r="L32" i="45"/>
  <c r="K32" i="45"/>
  <c r="M31" i="45"/>
  <c r="L31" i="45"/>
  <c r="K31" i="45"/>
  <c r="M30" i="45"/>
  <c r="L30" i="45"/>
  <c r="K30" i="45"/>
  <c r="M29" i="45"/>
  <c r="L29" i="45"/>
  <c r="K29" i="45"/>
  <c r="M28" i="45"/>
  <c r="L28" i="45"/>
  <c r="K28" i="45"/>
  <c r="M27" i="45"/>
  <c r="L27" i="45"/>
  <c r="K27" i="45"/>
  <c r="M26" i="45"/>
  <c r="L26" i="45"/>
  <c r="K26" i="45"/>
  <c r="M25" i="45"/>
  <c r="L25" i="45"/>
  <c r="K25" i="45"/>
  <c r="M24" i="45"/>
  <c r="L24" i="45"/>
  <c r="K24" i="45"/>
  <c r="M23" i="45"/>
  <c r="L23" i="45"/>
  <c r="K23" i="45"/>
  <c r="M22" i="45"/>
  <c r="L22" i="45"/>
  <c r="K22" i="45"/>
  <c r="M21" i="45"/>
  <c r="L21" i="45"/>
  <c r="K21" i="45"/>
  <c r="M20" i="45"/>
  <c r="L20" i="45"/>
  <c r="K20" i="45"/>
  <c r="M19" i="45"/>
  <c r="L19" i="45"/>
  <c r="K19" i="45"/>
  <c r="M18" i="45"/>
  <c r="L18" i="45"/>
  <c r="K18" i="45"/>
  <c r="M15" i="45"/>
  <c r="M39" i="44"/>
  <c r="L39" i="44"/>
  <c r="K39" i="44"/>
  <c r="M38" i="44"/>
  <c r="L38" i="44"/>
  <c r="K38" i="44"/>
  <c r="M37" i="44"/>
  <c r="L37" i="44"/>
  <c r="K37" i="44"/>
  <c r="M36" i="44"/>
  <c r="L36" i="44"/>
  <c r="K36" i="44"/>
  <c r="M35" i="44"/>
  <c r="L35" i="44"/>
  <c r="K35" i="44"/>
  <c r="M34" i="44"/>
  <c r="L34" i="44"/>
  <c r="K34" i="44"/>
  <c r="M33" i="44"/>
  <c r="L33" i="44"/>
  <c r="K33" i="44"/>
  <c r="M32" i="44"/>
  <c r="L32" i="44"/>
  <c r="K32" i="44"/>
  <c r="M31" i="44"/>
  <c r="L31" i="44"/>
  <c r="K31" i="44"/>
  <c r="M30" i="44"/>
  <c r="L30" i="44"/>
  <c r="K30" i="44"/>
  <c r="M29" i="44"/>
  <c r="L29" i="44"/>
  <c r="K29" i="44"/>
  <c r="M28" i="44"/>
  <c r="L28" i="44"/>
  <c r="K28" i="44"/>
  <c r="M27" i="44"/>
  <c r="L27" i="44"/>
  <c r="K27" i="44"/>
  <c r="M26" i="44"/>
  <c r="L26" i="44"/>
  <c r="K26" i="44"/>
  <c r="M25" i="44"/>
  <c r="L25" i="44"/>
  <c r="K25" i="44"/>
  <c r="M24" i="44"/>
  <c r="L24" i="44"/>
  <c r="K24" i="44"/>
  <c r="M23" i="44"/>
  <c r="L23" i="44"/>
  <c r="K23" i="44"/>
  <c r="M22" i="44"/>
  <c r="L22" i="44"/>
  <c r="K22" i="44"/>
  <c r="M21" i="44"/>
  <c r="L21" i="44"/>
  <c r="K21" i="44"/>
  <c r="M20" i="44"/>
  <c r="L20" i="44"/>
  <c r="K20" i="44"/>
  <c r="M19" i="44"/>
  <c r="L19" i="44"/>
  <c r="K19" i="44"/>
  <c r="M18" i="44"/>
  <c r="K18" i="44"/>
  <c r="M15" i="44"/>
  <c r="M39" i="43"/>
  <c r="L39" i="43"/>
  <c r="K39" i="43"/>
  <c r="M38" i="43"/>
  <c r="L38" i="43"/>
  <c r="K38" i="43"/>
  <c r="M37" i="43"/>
  <c r="L37" i="43"/>
  <c r="K37" i="43"/>
  <c r="M36" i="43"/>
  <c r="L36" i="43"/>
  <c r="K36" i="43"/>
  <c r="M35" i="43"/>
  <c r="L35" i="43"/>
  <c r="K35" i="43"/>
  <c r="M34" i="43"/>
  <c r="L34" i="43"/>
  <c r="K34" i="43"/>
  <c r="M33" i="43"/>
  <c r="L33" i="43"/>
  <c r="K33" i="43"/>
  <c r="M32" i="43"/>
  <c r="L32" i="43"/>
  <c r="K32" i="43"/>
  <c r="M31" i="43"/>
  <c r="L31" i="43"/>
  <c r="K31" i="43"/>
  <c r="M30" i="43"/>
  <c r="L30" i="43"/>
  <c r="K30" i="43"/>
  <c r="M29" i="43"/>
  <c r="L29" i="43"/>
  <c r="K29" i="43"/>
  <c r="M28" i="43"/>
  <c r="L28" i="43"/>
  <c r="K28" i="43"/>
  <c r="M27" i="43"/>
  <c r="L27" i="43"/>
  <c r="K27" i="43"/>
  <c r="M26" i="43"/>
  <c r="L26" i="43"/>
  <c r="K26" i="43"/>
  <c r="M25" i="43"/>
  <c r="L25" i="43"/>
  <c r="K25" i="43"/>
  <c r="M24" i="43"/>
  <c r="L24" i="43"/>
  <c r="K24" i="43"/>
  <c r="M23" i="43"/>
  <c r="L23" i="43"/>
  <c r="K23" i="43"/>
  <c r="M22" i="43"/>
  <c r="L22" i="43"/>
  <c r="K22" i="43"/>
  <c r="M21" i="43"/>
  <c r="L21" i="43"/>
  <c r="K21" i="43"/>
  <c r="M20" i="43"/>
  <c r="L20" i="43"/>
  <c r="K20" i="43"/>
  <c r="M19" i="43"/>
  <c r="L19" i="43"/>
  <c r="K19" i="43"/>
  <c r="M18" i="43"/>
  <c r="L18" i="43"/>
  <c r="K18" i="43"/>
  <c r="M15" i="43"/>
  <c r="M1" i="54"/>
  <c r="M1" i="53"/>
  <c r="M1" i="52"/>
  <c r="M1" i="51"/>
  <c r="M1" i="50"/>
  <c r="M1" i="49"/>
  <c r="M1" i="48"/>
  <c r="M1" i="47"/>
  <c r="M1" i="46"/>
  <c r="M1" i="45"/>
  <c r="M1" i="44"/>
  <c r="M1" i="43"/>
  <c r="M17" i="51" l="1"/>
  <c r="M17" i="48"/>
  <c r="L17" i="47"/>
  <c r="K17" i="45"/>
  <c r="M17" i="45"/>
  <c r="L17" i="45"/>
  <c r="K17" i="43"/>
  <c r="M17" i="43"/>
  <c r="L17" i="43"/>
  <c r="K17" i="50"/>
  <c r="M17" i="50"/>
  <c r="K17" i="44"/>
  <c r="L17" i="44"/>
  <c r="M17" i="44"/>
  <c r="E18" i="1"/>
  <c r="D18" i="1"/>
  <c r="C18" i="1"/>
  <c r="E17" i="1"/>
  <c r="D17" i="1"/>
  <c r="C17" i="1"/>
  <c r="E16" i="1"/>
  <c r="D16" i="1"/>
  <c r="C16" i="1"/>
  <c r="K3" i="44"/>
  <c r="C15" i="1" s="1"/>
  <c r="R108" i="54"/>
  <c r="Q108" i="54"/>
  <c r="P108" i="54"/>
  <c r="O108" i="54"/>
  <c r="R107" i="54"/>
  <c r="Q107" i="54"/>
  <c r="P107" i="54"/>
  <c r="O107" i="54"/>
  <c r="R106" i="54"/>
  <c r="Q106" i="54"/>
  <c r="P106" i="54"/>
  <c r="O106" i="54"/>
  <c r="R105" i="54"/>
  <c r="Q105" i="54"/>
  <c r="P105" i="54"/>
  <c r="O105" i="54"/>
  <c r="R104" i="54"/>
  <c r="Q104" i="54"/>
  <c r="P104" i="54"/>
  <c r="O104" i="54"/>
  <c r="R103" i="54"/>
  <c r="Q103" i="54"/>
  <c r="P103" i="54"/>
  <c r="O103" i="54"/>
  <c r="R102" i="54"/>
  <c r="Q102" i="54"/>
  <c r="P102" i="54"/>
  <c r="O102" i="54"/>
  <c r="R101" i="54"/>
  <c r="Q101" i="54"/>
  <c r="P101" i="54"/>
  <c r="O101" i="54"/>
  <c r="R100" i="54"/>
  <c r="Q100" i="54"/>
  <c r="P100" i="54"/>
  <c r="O100" i="54"/>
  <c r="R99" i="54"/>
  <c r="Q99" i="54"/>
  <c r="P99" i="54"/>
  <c r="O99" i="54"/>
  <c r="R98" i="54"/>
  <c r="Q98" i="54"/>
  <c r="P98" i="54"/>
  <c r="O98" i="54"/>
  <c r="R97" i="54"/>
  <c r="Q97" i="54"/>
  <c r="P97" i="54"/>
  <c r="O97" i="54"/>
  <c r="R96" i="54"/>
  <c r="Q96" i="54"/>
  <c r="P96" i="54"/>
  <c r="O96" i="54"/>
  <c r="R95" i="54"/>
  <c r="Q95" i="54"/>
  <c r="P95" i="54"/>
  <c r="O95" i="54"/>
  <c r="R94" i="54"/>
  <c r="Q94" i="54"/>
  <c r="P94" i="54"/>
  <c r="O94" i="54"/>
  <c r="R93" i="54"/>
  <c r="Q93" i="54"/>
  <c r="P93" i="54"/>
  <c r="O93" i="54"/>
  <c r="R92" i="54"/>
  <c r="Q92" i="54"/>
  <c r="P92" i="54"/>
  <c r="O92" i="54"/>
  <c r="R91" i="54"/>
  <c r="Q91" i="54"/>
  <c r="P91" i="54"/>
  <c r="O91" i="54"/>
  <c r="R90" i="54"/>
  <c r="Q90" i="54"/>
  <c r="P90" i="54"/>
  <c r="O90" i="54"/>
  <c r="R89" i="54"/>
  <c r="Q89" i="54"/>
  <c r="P89" i="54"/>
  <c r="O89" i="54"/>
  <c r="R88" i="54"/>
  <c r="Q88" i="54"/>
  <c r="P88" i="54"/>
  <c r="O88" i="54"/>
  <c r="R87" i="54"/>
  <c r="Q87" i="54"/>
  <c r="P87" i="54"/>
  <c r="O87" i="54"/>
  <c r="R86" i="54"/>
  <c r="Q86" i="54"/>
  <c r="P86" i="54"/>
  <c r="O86" i="54"/>
  <c r="R85" i="54"/>
  <c r="Q85" i="54"/>
  <c r="P85" i="54"/>
  <c r="O85" i="54"/>
  <c r="R84" i="54"/>
  <c r="Q84" i="54"/>
  <c r="P84" i="54"/>
  <c r="O84" i="54"/>
  <c r="R83" i="54"/>
  <c r="Q83" i="54"/>
  <c r="P83" i="54"/>
  <c r="O83" i="54"/>
  <c r="R82" i="54"/>
  <c r="Q82" i="54"/>
  <c r="P82" i="54"/>
  <c r="O82" i="54"/>
  <c r="R81" i="54"/>
  <c r="Q81" i="54"/>
  <c r="P81" i="54"/>
  <c r="O81" i="54"/>
  <c r="R80" i="54"/>
  <c r="Q80" i="54"/>
  <c r="P80" i="54"/>
  <c r="O80" i="54"/>
  <c r="R79" i="54"/>
  <c r="Q79" i="54"/>
  <c r="P79" i="54"/>
  <c r="O79" i="54"/>
  <c r="R78" i="54"/>
  <c r="Q78" i="54"/>
  <c r="P78" i="54"/>
  <c r="O78" i="54"/>
  <c r="R77" i="54"/>
  <c r="Q77" i="54"/>
  <c r="P77" i="54"/>
  <c r="O77" i="54"/>
  <c r="R76" i="54"/>
  <c r="Q76" i="54"/>
  <c r="P76" i="54"/>
  <c r="O76" i="54"/>
  <c r="R75" i="54"/>
  <c r="Q75" i="54"/>
  <c r="P75" i="54"/>
  <c r="O75" i="54"/>
  <c r="R74" i="54"/>
  <c r="Q74" i="54"/>
  <c r="P74" i="54"/>
  <c r="O74" i="54"/>
  <c r="R73" i="54"/>
  <c r="Q73" i="54"/>
  <c r="P73" i="54"/>
  <c r="O73" i="54"/>
  <c r="R72" i="54"/>
  <c r="Q72" i="54"/>
  <c r="P72" i="54"/>
  <c r="O72" i="54"/>
  <c r="R71" i="54"/>
  <c r="Q71" i="54"/>
  <c r="P71" i="54"/>
  <c r="O71" i="54"/>
  <c r="R70" i="54"/>
  <c r="Q70" i="54"/>
  <c r="P70" i="54"/>
  <c r="O70" i="54"/>
  <c r="R69" i="54"/>
  <c r="Q69" i="54"/>
  <c r="P69" i="54"/>
  <c r="O69" i="54"/>
  <c r="R68" i="54"/>
  <c r="Q68" i="54"/>
  <c r="P68" i="54"/>
  <c r="O68" i="54"/>
  <c r="R67" i="54"/>
  <c r="Q67" i="54"/>
  <c r="P67" i="54"/>
  <c r="O67" i="54"/>
  <c r="R66" i="54"/>
  <c r="Q66" i="54"/>
  <c r="P66" i="54"/>
  <c r="O66" i="54"/>
  <c r="R65" i="54"/>
  <c r="Q65" i="54"/>
  <c r="P65" i="54"/>
  <c r="O65" i="54"/>
  <c r="R64" i="54"/>
  <c r="Q64" i="54"/>
  <c r="P64" i="54"/>
  <c r="O64" i="54"/>
  <c r="R63" i="54"/>
  <c r="Q63" i="54"/>
  <c r="P63" i="54"/>
  <c r="O63" i="54"/>
  <c r="R62" i="54"/>
  <c r="Q62" i="54"/>
  <c r="P62" i="54"/>
  <c r="O62" i="54"/>
  <c r="R61" i="54"/>
  <c r="Q61" i="54"/>
  <c r="P61" i="54"/>
  <c r="O61" i="54"/>
  <c r="R60" i="54"/>
  <c r="Q60" i="54"/>
  <c r="P60" i="54"/>
  <c r="O60" i="54"/>
  <c r="R59" i="54"/>
  <c r="Q59" i="54"/>
  <c r="P59" i="54"/>
  <c r="O59" i="54"/>
  <c r="R58" i="54"/>
  <c r="Q58" i="54"/>
  <c r="P58" i="54"/>
  <c r="O58" i="54"/>
  <c r="R57" i="54"/>
  <c r="Q57" i="54"/>
  <c r="P57" i="54"/>
  <c r="O57" i="54"/>
  <c r="R56" i="54"/>
  <c r="Q56" i="54"/>
  <c r="P56" i="54"/>
  <c r="O56" i="54"/>
  <c r="R55" i="54"/>
  <c r="Q55" i="54"/>
  <c r="P55" i="54"/>
  <c r="O55" i="54"/>
  <c r="R54" i="54"/>
  <c r="Q54" i="54"/>
  <c r="P54" i="54"/>
  <c r="O54" i="54"/>
  <c r="R53" i="54"/>
  <c r="Q53" i="54"/>
  <c r="P53" i="54"/>
  <c r="O53" i="54"/>
  <c r="R52" i="54"/>
  <c r="Q52" i="54"/>
  <c r="P52" i="54"/>
  <c r="O52" i="54"/>
  <c r="R51" i="54"/>
  <c r="Q51" i="54"/>
  <c r="P51" i="54"/>
  <c r="O51" i="54"/>
  <c r="R50" i="54"/>
  <c r="Q50" i="54"/>
  <c r="P50" i="54"/>
  <c r="O50" i="54"/>
  <c r="R49" i="54"/>
  <c r="Q49" i="54"/>
  <c r="P49" i="54"/>
  <c r="O49" i="54"/>
  <c r="R48" i="54"/>
  <c r="Q48" i="54"/>
  <c r="P48" i="54"/>
  <c r="O48" i="54"/>
  <c r="R47" i="54"/>
  <c r="Q47" i="54"/>
  <c r="P47" i="54"/>
  <c r="O47" i="54"/>
  <c r="R46" i="54"/>
  <c r="Q46" i="54"/>
  <c r="P46" i="54"/>
  <c r="O46" i="54"/>
  <c r="R45" i="54"/>
  <c r="Q45" i="54"/>
  <c r="P45" i="54"/>
  <c r="O45" i="54"/>
  <c r="R44" i="54"/>
  <c r="Q44" i="54"/>
  <c r="P44" i="54"/>
  <c r="O44" i="54"/>
  <c r="R43" i="54"/>
  <c r="Q43" i="54"/>
  <c r="P43" i="54"/>
  <c r="O43" i="54"/>
  <c r="R42" i="54"/>
  <c r="Q42" i="54"/>
  <c r="P42" i="54"/>
  <c r="O42" i="54"/>
  <c r="R41" i="54"/>
  <c r="Q41" i="54"/>
  <c r="P41" i="54"/>
  <c r="O41" i="54"/>
  <c r="R40" i="54"/>
  <c r="Q40" i="54"/>
  <c r="P40" i="54"/>
  <c r="O40" i="54"/>
  <c r="R39" i="54"/>
  <c r="Q39" i="54"/>
  <c r="P39" i="54"/>
  <c r="O39" i="54"/>
  <c r="R38" i="54"/>
  <c r="Q38" i="54"/>
  <c r="P38" i="54"/>
  <c r="O38" i="54"/>
  <c r="R37" i="54"/>
  <c r="Q37" i="54"/>
  <c r="P37" i="54"/>
  <c r="O37" i="54"/>
  <c r="R36" i="54"/>
  <c r="Q36" i="54"/>
  <c r="P36" i="54"/>
  <c r="O36" i="54"/>
  <c r="R35" i="54"/>
  <c r="Q35" i="54"/>
  <c r="P35" i="54"/>
  <c r="O35" i="54"/>
  <c r="R34" i="54"/>
  <c r="Q34" i="54"/>
  <c r="P34" i="54"/>
  <c r="O34" i="54"/>
  <c r="R33" i="54"/>
  <c r="Q33" i="54"/>
  <c r="P33" i="54"/>
  <c r="O33" i="54"/>
  <c r="R32" i="54"/>
  <c r="Q32" i="54"/>
  <c r="P32" i="54"/>
  <c r="O32" i="54"/>
  <c r="R31" i="54"/>
  <c r="Q31" i="54"/>
  <c r="P31" i="54"/>
  <c r="O31" i="54"/>
  <c r="R30" i="54"/>
  <c r="Q30" i="54"/>
  <c r="P30" i="54"/>
  <c r="O30" i="54"/>
  <c r="R29" i="54"/>
  <c r="Q29" i="54"/>
  <c r="P29" i="54"/>
  <c r="O29" i="54"/>
  <c r="R28" i="54"/>
  <c r="Q28" i="54"/>
  <c r="P28" i="54"/>
  <c r="O28" i="54"/>
  <c r="R27" i="54"/>
  <c r="Q27" i="54"/>
  <c r="P27" i="54"/>
  <c r="O27" i="54"/>
  <c r="R26" i="54"/>
  <c r="Q26" i="54"/>
  <c r="P26" i="54"/>
  <c r="O26" i="54"/>
  <c r="R25" i="54"/>
  <c r="Q25" i="54"/>
  <c r="P25" i="54"/>
  <c r="O25" i="54"/>
  <c r="R24" i="54"/>
  <c r="Q24" i="54"/>
  <c r="P24" i="54"/>
  <c r="O24" i="54"/>
  <c r="R23" i="54"/>
  <c r="Q23" i="54"/>
  <c r="P23" i="54"/>
  <c r="O23" i="54"/>
  <c r="R22" i="54"/>
  <c r="Q22" i="54"/>
  <c r="P22" i="54"/>
  <c r="O22" i="54"/>
  <c r="R21" i="54"/>
  <c r="Q21" i="54"/>
  <c r="P21" i="54"/>
  <c r="O21" i="54"/>
  <c r="R20" i="54"/>
  <c r="Q20" i="54"/>
  <c r="P20" i="54"/>
  <c r="O20" i="54"/>
  <c r="R19" i="54"/>
  <c r="Q19" i="54"/>
  <c r="P19" i="54"/>
  <c r="O19" i="54"/>
  <c r="R18" i="54"/>
  <c r="Q18" i="54"/>
  <c r="P18" i="54"/>
  <c r="O18" i="54"/>
  <c r="R17" i="54"/>
  <c r="Q17" i="54"/>
  <c r="P17" i="54"/>
  <c r="O17" i="54"/>
  <c r="R16" i="54"/>
  <c r="Q16" i="54"/>
  <c r="P16" i="54"/>
  <c r="O16" i="54"/>
  <c r="R15" i="54"/>
  <c r="Q15" i="54"/>
  <c r="P15" i="54"/>
  <c r="O15" i="54"/>
  <c r="R14" i="54"/>
  <c r="Q14" i="54"/>
  <c r="P14" i="54"/>
  <c r="O14" i="54"/>
  <c r="R13" i="54"/>
  <c r="Q13" i="54"/>
  <c r="P13" i="54"/>
  <c r="O13" i="54"/>
  <c r="R12" i="54"/>
  <c r="Q12" i="54"/>
  <c r="P12" i="54"/>
  <c r="O12" i="54"/>
  <c r="R11" i="54"/>
  <c r="Q11" i="54"/>
  <c r="P11" i="54"/>
  <c r="O11" i="54"/>
  <c r="R10" i="54"/>
  <c r="Q10" i="54"/>
  <c r="P10" i="54"/>
  <c r="O10" i="54"/>
  <c r="R9" i="54"/>
  <c r="Q9" i="54"/>
  <c r="P9" i="54"/>
  <c r="O9" i="54"/>
  <c r="R8" i="54"/>
  <c r="Q8" i="54"/>
  <c r="P8" i="54"/>
  <c r="O8" i="54"/>
  <c r="R7" i="54"/>
  <c r="Q7" i="54"/>
  <c r="P7" i="54"/>
  <c r="O7" i="54"/>
  <c r="R6" i="54"/>
  <c r="Q6" i="54"/>
  <c r="P6" i="54"/>
  <c r="O6" i="54"/>
  <c r="M6" i="54"/>
  <c r="O34" i="1" s="1"/>
  <c r="L6" i="54"/>
  <c r="N34" i="1" s="1"/>
  <c r="K6" i="54"/>
  <c r="M34" i="1" s="1"/>
  <c r="R5" i="54"/>
  <c r="Q5" i="54"/>
  <c r="P5" i="54"/>
  <c r="O5" i="54"/>
  <c r="M5" i="54"/>
  <c r="M3" i="54" s="1"/>
  <c r="O31" i="1" s="1"/>
  <c r="L5" i="54"/>
  <c r="N33" i="1" s="1"/>
  <c r="K5" i="54"/>
  <c r="M33" i="1" s="1"/>
  <c r="R4" i="54"/>
  <c r="Q4" i="54"/>
  <c r="Q2" i="54" s="1"/>
  <c r="P4" i="54"/>
  <c r="O4" i="54"/>
  <c r="M4" i="54"/>
  <c r="O32" i="1" s="1"/>
  <c r="L4" i="54"/>
  <c r="L3" i="54" s="1"/>
  <c r="N31" i="1" s="1"/>
  <c r="K4" i="54"/>
  <c r="M32" i="1" s="1"/>
  <c r="R3" i="54"/>
  <c r="R109" i="54" s="1"/>
  <c r="Q3" i="54"/>
  <c r="P3" i="54"/>
  <c r="P109" i="54" s="1"/>
  <c r="O3" i="54"/>
  <c r="K3" i="54"/>
  <c r="M31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F2" i="54"/>
  <c r="E2" i="54"/>
  <c r="D2" i="54"/>
  <c r="R108" i="53"/>
  <c r="Q108" i="53"/>
  <c r="P108" i="53"/>
  <c r="O108" i="53"/>
  <c r="R107" i="53"/>
  <c r="Q107" i="53"/>
  <c r="P107" i="53"/>
  <c r="O107" i="53"/>
  <c r="R106" i="53"/>
  <c r="Q106" i="53"/>
  <c r="P106" i="53"/>
  <c r="O106" i="53"/>
  <c r="R105" i="53"/>
  <c r="Q105" i="53"/>
  <c r="P105" i="53"/>
  <c r="O105" i="53"/>
  <c r="R104" i="53"/>
  <c r="Q104" i="53"/>
  <c r="P104" i="53"/>
  <c r="O104" i="53"/>
  <c r="R103" i="53"/>
  <c r="Q103" i="53"/>
  <c r="P103" i="53"/>
  <c r="O103" i="53"/>
  <c r="R102" i="53"/>
  <c r="Q102" i="53"/>
  <c r="P102" i="53"/>
  <c r="O102" i="53"/>
  <c r="R101" i="53"/>
  <c r="Q101" i="53"/>
  <c r="P101" i="53"/>
  <c r="O101" i="53"/>
  <c r="R100" i="53"/>
  <c r="Q100" i="53"/>
  <c r="P100" i="53"/>
  <c r="O100" i="53"/>
  <c r="R99" i="53"/>
  <c r="Q99" i="53"/>
  <c r="P99" i="53"/>
  <c r="O99" i="53"/>
  <c r="R98" i="53"/>
  <c r="Q98" i="53"/>
  <c r="P98" i="53"/>
  <c r="O98" i="53"/>
  <c r="R97" i="53"/>
  <c r="Q97" i="53"/>
  <c r="P97" i="53"/>
  <c r="O97" i="53"/>
  <c r="R96" i="53"/>
  <c r="Q96" i="53"/>
  <c r="P96" i="53"/>
  <c r="O96" i="53"/>
  <c r="R95" i="53"/>
  <c r="Q95" i="53"/>
  <c r="P95" i="53"/>
  <c r="O95" i="53"/>
  <c r="R94" i="53"/>
  <c r="Q94" i="53"/>
  <c r="P94" i="53"/>
  <c r="O94" i="53"/>
  <c r="R93" i="53"/>
  <c r="Q93" i="53"/>
  <c r="P93" i="53"/>
  <c r="O93" i="53"/>
  <c r="R92" i="53"/>
  <c r="Q92" i="53"/>
  <c r="P92" i="53"/>
  <c r="O92" i="53"/>
  <c r="R91" i="53"/>
  <c r="Q91" i="53"/>
  <c r="P91" i="53"/>
  <c r="O91" i="53"/>
  <c r="R90" i="53"/>
  <c r="Q90" i="53"/>
  <c r="P90" i="53"/>
  <c r="O90" i="53"/>
  <c r="R89" i="53"/>
  <c r="Q89" i="53"/>
  <c r="P89" i="53"/>
  <c r="O89" i="53"/>
  <c r="R88" i="53"/>
  <c r="Q88" i="53"/>
  <c r="P88" i="53"/>
  <c r="O88" i="53"/>
  <c r="R87" i="53"/>
  <c r="Q87" i="53"/>
  <c r="P87" i="53"/>
  <c r="O87" i="53"/>
  <c r="R86" i="53"/>
  <c r="Q86" i="53"/>
  <c r="P86" i="53"/>
  <c r="O86" i="53"/>
  <c r="R85" i="53"/>
  <c r="Q85" i="53"/>
  <c r="P85" i="53"/>
  <c r="O85" i="53"/>
  <c r="R84" i="53"/>
  <c r="Q84" i="53"/>
  <c r="P84" i="53"/>
  <c r="O84" i="53"/>
  <c r="R83" i="53"/>
  <c r="Q83" i="53"/>
  <c r="P83" i="53"/>
  <c r="O83" i="53"/>
  <c r="R82" i="53"/>
  <c r="Q82" i="53"/>
  <c r="P82" i="53"/>
  <c r="O82" i="53"/>
  <c r="R81" i="53"/>
  <c r="Q81" i="53"/>
  <c r="P81" i="53"/>
  <c r="O81" i="53"/>
  <c r="R80" i="53"/>
  <c r="Q80" i="53"/>
  <c r="P80" i="53"/>
  <c r="O80" i="53"/>
  <c r="R79" i="53"/>
  <c r="Q79" i="53"/>
  <c r="P79" i="53"/>
  <c r="O79" i="53"/>
  <c r="R78" i="53"/>
  <c r="Q78" i="53"/>
  <c r="P78" i="53"/>
  <c r="O78" i="53"/>
  <c r="R77" i="53"/>
  <c r="Q77" i="53"/>
  <c r="P77" i="53"/>
  <c r="O77" i="53"/>
  <c r="R76" i="53"/>
  <c r="Q76" i="53"/>
  <c r="P76" i="53"/>
  <c r="O76" i="53"/>
  <c r="R75" i="53"/>
  <c r="Q75" i="53"/>
  <c r="P75" i="53"/>
  <c r="O75" i="53"/>
  <c r="R74" i="53"/>
  <c r="Q74" i="53"/>
  <c r="P74" i="53"/>
  <c r="O74" i="53"/>
  <c r="R73" i="53"/>
  <c r="Q73" i="53"/>
  <c r="P73" i="53"/>
  <c r="O73" i="53"/>
  <c r="R72" i="53"/>
  <c r="Q72" i="53"/>
  <c r="P72" i="53"/>
  <c r="O72" i="53"/>
  <c r="R71" i="53"/>
  <c r="Q71" i="53"/>
  <c r="P71" i="53"/>
  <c r="O71" i="53"/>
  <c r="R70" i="53"/>
  <c r="Q70" i="53"/>
  <c r="P70" i="53"/>
  <c r="O70" i="53"/>
  <c r="R69" i="53"/>
  <c r="Q69" i="53"/>
  <c r="P69" i="53"/>
  <c r="O69" i="53"/>
  <c r="R68" i="53"/>
  <c r="Q68" i="53"/>
  <c r="P68" i="53"/>
  <c r="O68" i="53"/>
  <c r="R67" i="53"/>
  <c r="Q67" i="53"/>
  <c r="P67" i="53"/>
  <c r="O67" i="53"/>
  <c r="R66" i="53"/>
  <c r="Q66" i="53"/>
  <c r="P66" i="53"/>
  <c r="O66" i="53"/>
  <c r="R65" i="53"/>
  <c r="Q65" i="53"/>
  <c r="P65" i="53"/>
  <c r="O65" i="53"/>
  <c r="R64" i="53"/>
  <c r="Q64" i="53"/>
  <c r="P64" i="53"/>
  <c r="O64" i="53"/>
  <c r="R63" i="53"/>
  <c r="Q63" i="53"/>
  <c r="P63" i="53"/>
  <c r="O63" i="53"/>
  <c r="R62" i="53"/>
  <c r="Q62" i="53"/>
  <c r="P62" i="53"/>
  <c r="O62" i="53"/>
  <c r="R61" i="53"/>
  <c r="Q61" i="53"/>
  <c r="P61" i="53"/>
  <c r="O61" i="53"/>
  <c r="R60" i="53"/>
  <c r="Q60" i="53"/>
  <c r="P60" i="53"/>
  <c r="O60" i="53"/>
  <c r="R59" i="53"/>
  <c r="Q59" i="53"/>
  <c r="P59" i="53"/>
  <c r="O59" i="53"/>
  <c r="R58" i="53"/>
  <c r="Q58" i="53"/>
  <c r="P58" i="53"/>
  <c r="O58" i="53"/>
  <c r="R57" i="53"/>
  <c r="Q57" i="53"/>
  <c r="P57" i="53"/>
  <c r="O57" i="53"/>
  <c r="R56" i="53"/>
  <c r="Q56" i="53"/>
  <c r="P56" i="53"/>
  <c r="O56" i="53"/>
  <c r="R55" i="53"/>
  <c r="Q55" i="53"/>
  <c r="P55" i="53"/>
  <c r="O55" i="53"/>
  <c r="R54" i="53"/>
  <c r="Q54" i="53"/>
  <c r="P54" i="53"/>
  <c r="O54" i="53"/>
  <c r="R53" i="53"/>
  <c r="Q53" i="53"/>
  <c r="P53" i="53"/>
  <c r="O53" i="53"/>
  <c r="R52" i="53"/>
  <c r="Q52" i="53"/>
  <c r="P52" i="53"/>
  <c r="O52" i="53"/>
  <c r="R51" i="53"/>
  <c r="Q51" i="53"/>
  <c r="P51" i="53"/>
  <c r="O51" i="53"/>
  <c r="R50" i="53"/>
  <c r="Q50" i="53"/>
  <c r="P50" i="53"/>
  <c r="O50" i="53"/>
  <c r="R49" i="53"/>
  <c r="Q49" i="53"/>
  <c r="P49" i="53"/>
  <c r="O49" i="53"/>
  <c r="R48" i="53"/>
  <c r="Q48" i="53"/>
  <c r="P48" i="53"/>
  <c r="O48" i="53"/>
  <c r="R47" i="53"/>
  <c r="Q47" i="53"/>
  <c r="P47" i="53"/>
  <c r="O47" i="53"/>
  <c r="R46" i="53"/>
  <c r="Q46" i="53"/>
  <c r="P46" i="53"/>
  <c r="O46" i="53"/>
  <c r="R45" i="53"/>
  <c r="Q45" i="53"/>
  <c r="P45" i="53"/>
  <c r="O45" i="53"/>
  <c r="R44" i="53"/>
  <c r="Q44" i="53"/>
  <c r="P44" i="53"/>
  <c r="O44" i="53"/>
  <c r="R43" i="53"/>
  <c r="Q43" i="53"/>
  <c r="P43" i="53"/>
  <c r="O43" i="53"/>
  <c r="R42" i="53"/>
  <c r="Q42" i="53"/>
  <c r="P42" i="53"/>
  <c r="O42" i="53"/>
  <c r="R41" i="53"/>
  <c r="Q41" i="53"/>
  <c r="P41" i="53"/>
  <c r="O41" i="53"/>
  <c r="R40" i="53"/>
  <c r="Q40" i="53"/>
  <c r="P40" i="53"/>
  <c r="O40" i="53"/>
  <c r="R39" i="53"/>
  <c r="Q39" i="53"/>
  <c r="P39" i="53"/>
  <c r="O39" i="53"/>
  <c r="R38" i="53"/>
  <c r="Q38" i="53"/>
  <c r="P38" i="53"/>
  <c r="O38" i="53"/>
  <c r="R37" i="53"/>
  <c r="Q37" i="53"/>
  <c r="P37" i="53"/>
  <c r="O37" i="53"/>
  <c r="R36" i="53"/>
  <c r="Q36" i="53"/>
  <c r="P36" i="53"/>
  <c r="O36" i="53"/>
  <c r="R35" i="53"/>
  <c r="Q35" i="53"/>
  <c r="P35" i="53"/>
  <c r="O35" i="53"/>
  <c r="R34" i="53"/>
  <c r="Q34" i="53"/>
  <c r="P34" i="53"/>
  <c r="O34" i="53"/>
  <c r="R33" i="53"/>
  <c r="Q33" i="53"/>
  <c r="P33" i="53"/>
  <c r="O33" i="53"/>
  <c r="R32" i="53"/>
  <c r="Q32" i="53"/>
  <c r="P32" i="53"/>
  <c r="O32" i="53"/>
  <c r="R31" i="53"/>
  <c r="Q31" i="53"/>
  <c r="P31" i="53"/>
  <c r="O31" i="53"/>
  <c r="R30" i="53"/>
  <c r="Q30" i="53"/>
  <c r="P30" i="53"/>
  <c r="O30" i="53"/>
  <c r="R29" i="53"/>
  <c r="Q29" i="53"/>
  <c r="P29" i="53"/>
  <c r="O29" i="53"/>
  <c r="R28" i="53"/>
  <c r="Q28" i="53"/>
  <c r="P28" i="53"/>
  <c r="O28" i="53"/>
  <c r="R27" i="53"/>
  <c r="Q27" i="53"/>
  <c r="P27" i="53"/>
  <c r="O27" i="53"/>
  <c r="R26" i="53"/>
  <c r="Q26" i="53"/>
  <c r="P26" i="53"/>
  <c r="O26" i="53"/>
  <c r="R25" i="53"/>
  <c r="Q25" i="53"/>
  <c r="P25" i="53"/>
  <c r="O25" i="53"/>
  <c r="R24" i="53"/>
  <c r="Q24" i="53"/>
  <c r="P24" i="53"/>
  <c r="O24" i="53"/>
  <c r="R23" i="53"/>
  <c r="Q23" i="53"/>
  <c r="P23" i="53"/>
  <c r="O23" i="53"/>
  <c r="R22" i="53"/>
  <c r="Q22" i="53"/>
  <c r="P22" i="53"/>
  <c r="O22" i="53"/>
  <c r="R21" i="53"/>
  <c r="Q21" i="53"/>
  <c r="P21" i="53"/>
  <c r="O21" i="53"/>
  <c r="R20" i="53"/>
  <c r="Q20" i="53"/>
  <c r="P20" i="53"/>
  <c r="O20" i="53"/>
  <c r="R19" i="53"/>
  <c r="Q19" i="53"/>
  <c r="P19" i="53"/>
  <c r="O19" i="53"/>
  <c r="R18" i="53"/>
  <c r="Q18" i="53"/>
  <c r="P18" i="53"/>
  <c r="O18" i="53"/>
  <c r="R17" i="53"/>
  <c r="Q17" i="53"/>
  <c r="P17" i="53"/>
  <c r="O17" i="53"/>
  <c r="R16" i="53"/>
  <c r="Q16" i="53"/>
  <c r="P16" i="53"/>
  <c r="O16" i="53"/>
  <c r="R15" i="53"/>
  <c r="Q15" i="53"/>
  <c r="P15" i="53"/>
  <c r="O15" i="53"/>
  <c r="R14" i="53"/>
  <c r="Q14" i="53"/>
  <c r="P14" i="53"/>
  <c r="O14" i="53"/>
  <c r="R13" i="53"/>
  <c r="Q13" i="53"/>
  <c r="P13" i="53"/>
  <c r="O13" i="53"/>
  <c r="R12" i="53"/>
  <c r="Q12" i="53"/>
  <c r="P12" i="53"/>
  <c r="O12" i="53"/>
  <c r="R11" i="53"/>
  <c r="Q11" i="53"/>
  <c r="P11" i="53"/>
  <c r="O11" i="53"/>
  <c r="R10" i="53"/>
  <c r="Q10" i="53"/>
  <c r="P10" i="53"/>
  <c r="O10" i="53"/>
  <c r="R9" i="53"/>
  <c r="Q9" i="53"/>
  <c r="P9" i="53"/>
  <c r="O9" i="53"/>
  <c r="R8" i="53"/>
  <c r="Q8" i="53"/>
  <c r="P8" i="53"/>
  <c r="O8" i="53"/>
  <c r="R7" i="53"/>
  <c r="Q7" i="53"/>
  <c r="P7" i="53"/>
  <c r="O7" i="53"/>
  <c r="R6" i="53"/>
  <c r="Q6" i="53"/>
  <c r="P6" i="53"/>
  <c r="O6" i="53"/>
  <c r="M6" i="53"/>
  <c r="O26" i="1" s="1"/>
  <c r="L6" i="53"/>
  <c r="N26" i="1" s="1"/>
  <c r="K6" i="53"/>
  <c r="M26" i="1" s="1"/>
  <c r="R5" i="53"/>
  <c r="Q5" i="53"/>
  <c r="P5" i="53"/>
  <c r="O5" i="53"/>
  <c r="M5" i="53"/>
  <c r="O25" i="1" s="1"/>
  <c r="L5" i="53"/>
  <c r="N25" i="1" s="1"/>
  <c r="K5" i="53"/>
  <c r="R4" i="53"/>
  <c r="Q4" i="53"/>
  <c r="P4" i="53"/>
  <c r="O4" i="53"/>
  <c r="M4" i="53"/>
  <c r="O24" i="1" s="1"/>
  <c r="L4" i="53"/>
  <c r="L3" i="53" s="1"/>
  <c r="N23" i="1" s="1"/>
  <c r="K4" i="53"/>
  <c r="M24" i="1" s="1"/>
  <c r="R3" i="53"/>
  <c r="R109" i="53" s="1"/>
  <c r="Q3" i="53"/>
  <c r="P3" i="53"/>
  <c r="P109" i="53" s="1"/>
  <c r="O3" i="53"/>
  <c r="M3" i="53"/>
  <c r="O23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Q2" i="53"/>
  <c r="L7" i="53" s="1"/>
  <c r="N27" i="1" s="1"/>
  <c r="F2" i="53"/>
  <c r="E2" i="53"/>
  <c r="D2" i="53"/>
  <c r="R108" i="52"/>
  <c r="Q108" i="52"/>
  <c r="P108" i="52"/>
  <c r="O108" i="52"/>
  <c r="R107" i="52"/>
  <c r="Q107" i="52"/>
  <c r="P107" i="52"/>
  <c r="O107" i="52"/>
  <c r="R106" i="52"/>
  <c r="Q106" i="52"/>
  <c r="P106" i="52"/>
  <c r="O106" i="52"/>
  <c r="R105" i="52"/>
  <c r="Q105" i="52"/>
  <c r="P105" i="52"/>
  <c r="O105" i="52"/>
  <c r="R104" i="52"/>
  <c r="Q104" i="52"/>
  <c r="P104" i="52"/>
  <c r="O104" i="52"/>
  <c r="R103" i="52"/>
  <c r="Q103" i="52"/>
  <c r="P103" i="52"/>
  <c r="O103" i="52"/>
  <c r="R102" i="52"/>
  <c r="Q102" i="52"/>
  <c r="P102" i="52"/>
  <c r="O102" i="52"/>
  <c r="R101" i="52"/>
  <c r="Q101" i="52"/>
  <c r="P101" i="52"/>
  <c r="O101" i="52"/>
  <c r="R100" i="52"/>
  <c r="Q100" i="52"/>
  <c r="P100" i="52"/>
  <c r="O100" i="52"/>
  <c r="R99" i="52"/>
  <c r="Q99" i="52"/>
  <c r="P99" i="52"/>
  <c r="O99" i="52"/>
  <c r="R98" i="52"/>
  <c r="Q98" i="52"/>
  <c r="P98" i="52"/>
  <c r="O98" i="52"/>
  <c r="R97" i="52"/>
  <c r="Q97" i="52"/>
  <c r="P97" i="52"/>
  <c r="O97" i="52"/>
  <c r="R96" i="52"/>
  <c r="Q96" i="52"/>
  <c r="P96" i="52"/>
  <c r="O96" i="52"/>
  <c r="R95" i="52"/>
  <c r="Q95" i="52"/>
  <c r="P95" i="52"/>
  <c r="O95" i="52"/>
  <c r="R94" i="52"/>
  <c r="Q94" i="52"/>
  <c r="P94" i="52"/>
  <c r="O94" i="52"/>
  <c r="R93" i="52"/>
  <c r="Q93" i="52"/>
  <c r="P93" i="52"/>
  <c r="O93" i="52"/>
  <c r="R92" i="52"/>
  <c r="Q92" i="52"/>
  <c r="P92" i="52"/>
  <c r="O92" i="52"/>
  <c r="R91" i="52"/>
  <c r="Q91" i="52"/>
  <c r="P91" i="52"/>
  <c r="O91" i="52"/>
  <c r="R90" i="52"/>
  <c r="Q90" i="52"/>
  <c r="P90" i="52"/>
  <c r="O90" i="52"/>
  <c r="R89" i="52"/>
  <c r="Q89" i="52"/>
  <c r="P89" i="52"/>
  <c r="O89" i="52"/>
  <c r="R88" i="52"/>
  <c r="Q88" i="52"/>
  <c r="P88" i="52"/>
  <c r="O88" i="52"/>
  <c r="R87" i="52"/>
  <c r="Q87" i="52"/>
  <c r="P87" i="52"/>
  <c r="O87" i="52"/>
  <c r="R86" i="52"/>
  <c r="Q86" i="52"/>
  <c r="P86" i="52"/>
  <c r="O86" i="52"/>
  <c r="R85" i="52"/>
  <c r="Q85" i="52"/>
  <c r="P85" i="52"/>
  <c r="O85" i="52"/>
  <c r="R84" i="52"/>
  <c r="Q84" i="52"/>
  <c r="P84" i="52"/>
  <c r="O84" i="52"/>
  <c r="R83" i="52"/>
  <c r="Q83" i="52"/>
  <c r="P83" i="52"/>
  <c r="O83" i="52"/>
  <c r="R82" i="52"/>
  <c r="Q82" i="52"/>
  <c r="P82" i="52"/>
  <c r="O82" i="52"/>
  <c r="R81" i="52"/>
  <c r="Q81" i="52"/>
  <c r="P81" i="52"/>
  <c r="O81" i="52"/>
  <c r="R80" i="52"/>
  <c r="Q80" i="52"/>
  <c r="P80" i="52"/>
  <c r="O80" i="52"/>
  <c r="R79" i="52"/>
  <c r="Q79" i="52"/>
  <c r="P79" i="52"/>
  <c r="O79" i="52"/>
  <c r="R78" i="52"/>
  <c r="Q78" i="52"/>
  <c r="P78" i="52"/>
  <c r="O78" i="52"/>
  <c r="R77" i="52"/>
  <c r="Q77" i="52"/>
  <c r="P77" i="52"/>
  <c r="O77" i="52"/>
  <c r="R76" i="52"/>
  <c r="Q76" i="52"/>
  <c r="P76" i="52"/>
  <c r="O76" i="52"/>
  <c r="R75" i="52"/>
  <c r="Q75" i="52"/>
  <c r="P75" i="52"/>
  <c r="O75" i="52"/>
  <c r="R74" i="52"/>
  <c r="Q74" i="52"/>
  <c r="P74" i="52"/>
  <c r="O74" i="52"/>
  <c r="R73" i="52"/>
  <c r="Q73" i="52"/>
  <c r="P73" i="52"/>
  <c r="O73" i="52"/>
  <c r="R72" i="52"/>
  <c r="Q72" i="52"/>
  <c r="P72" i="52"/>
  <c r="O72" i="52"/>
  <c r="R71" i="52"/>
  <c r="Q71" i="52"/>
  <c r="P71" i="52"/>
  <c r="O71" i="52"/>
  <c r="R70" i="52"/>
  <c r="Q70" i="52"/>
  <c r="P70" i="52"/>
  <c r="O70" i="52"/>
  <c r="R69" i="52"/>
  <c r="Q69" i="52"/>
  <c r="P69" i="52"/>
  <c r="O69" i="52"/>
  <c r="R68" i="52"/>
  <c r="Q68" i="52"/>
  <c r="P68" i="52"/>
  <c r="O68" i="52"/>
  <c r="R67" i="52"/>
  <c r="Q67" i="52"/>
  <c r="P67" i="52"/>
  <c r="O67" i="52"/>
  <c r="R66" i="52"/>
  <c r="Q66" i="52"/>
  <c r="P66" i="52"/>
  <c r="O66" i="52"/>
  <c r="R65" i="52"/>
  <c r="Q65" i="52"/>
  <c r="P65" i="52"/>
  <c r="O65" i="52"/>
  <c r="R64" i="52"/>
  <c r="Q64" i="52"/>
  <c r="P64" i="52"/>
  <c r="O64" i="52"/>
  <c r="R63" i="52"/>
  <c r="Q63" i="52"/>
  <c r="P63" i="52"/>
  <c r="O63" i="52"/>
  <c r="R62" i="52"/>
  <c r="Q62" i="52"/>
  <c r="P62" i="52"/>
  <c r="O62" i="52"/>
  <c r="R61" i="52"/>
  <c r="Q61" i="52"/>
  <c r="P61" i="52"/>
  <c r="O61" i="52"/>
  <c r="R60" i="52"/>
  <c r="Q60" i="52"/>
  <c r="P60" i="52"/>
  <c r="O60" i="52"/>
  <c r="R59" i="52"/>
  <c r="Q59" i="52"/>
  <c r="P59" i="52"/>
  <c r="O59" i="52"/>
  <c r="R58" i="52"/>
  <c r="Q58" i="52"/>
  <c r="P58" i="52"/>
  <c r="O58" i="52"/>
  <c r="R57" i="52"/>
  <c r="Q57" i="52"/>
  <c r="P57" i="52"/>
  <c r="O57" i="52"/>
  <c r="R56" i="52"/>
  <c r="Q56" i="52"/>
  <c r="P56" i="52"/>
  <c r="O56" i="52"/>
  <c r="R55" i="52"/>
  <c r="Q55" i="52"/>
  <c r="P55" i="52"/>
  <c r="O55" i="52"/>
  <c r="R54" i="52"/>
  <c r="Q54" i="52"/>
  <c r="P54" i="52"/>
  <c r="O54" i="52"/>
  <c r="R53" i="52"/>
  <c r="Q53" i="52"/>
  <c r="P53" i="52"/>
  <c r="O53" i="52"/>
  <c r="R52" i="52"/>
  <c r="Q52" i="52"/>
  <c r="P52" i="52"/>
  <c r="O52" i="52"/>
  <c r="R51" i="52"/>
  <c r="Q51" i="52"/>
  <c r="P51" i="52"/>
  <c r="O51" i="52"/>
  <c r="R50" i="52"/>
  <c r="Q50" i="52"/>
  <c r="P50" i="52"/>
  <c r="O50" i="52"/>
  <c r="R49" i="52"/>
  <c r="Q49" i="52"/>
  <c r="P49" i="52"/>
  <c r="O49" i="52"/>
  <c r="R48" i="52"/>
  <c r="Q48" i="52"/>
  <c r="P48" i="52"/>
  <c r="O48" i="52"/>
  <c r="R47" i="52"/>
  <c r="Q47" i="52"/>
  <c r="P47" i="52"/>
  <c r="O47" i="52"/>
  <c r="R46" i="52"/>
  <c r="Q46" i="52"/>
  <c r="P46" i="52"/>
  <c r="O46" i="52"/>
  <c r="R45" i="52"/>
  <c r="Q45" i="52"/>
  <c r="P45" i="52"/>
  <c r="O45" i="52"/>
  <c r="R44" i="52"/>
  <c r="Q44" i="52"/>
  <c r="P44" i="52"/>
  <c r="O44" i="52"/>
  <c r="R43" i="52"/>
  <c r="Q43" i="52"/>
  <c r="P43" i="52"/>
  <c r="O43" i="52"/>
  <c r="R42" i="52"/>
  <c r="Q42" i="52"/>
  <c r="P42" i="52"/>
  <c r="O42" i="52"/>
  <c r="R41" i="52"/>
  <c r="Q41" i="52"/>
  <c r="P41" i="52"/>
  <c r="O41" i="52"/>
  <c r="R40" i="52"/>
  <c r="Q40" i="52"/>
  <c r="P40" i="52"/>
  <c r="O40" i="52"/>
  <c r="R39" i="52"/>
  <c r="Q39" i="52"/>
  <c r="P39" i="52"/>
  <c r="O39" i="52"/>
  <c r="R38" i="52"/>
  <c r="Q38" i="52"/>
  <c r="P38" i="52"/>
  <c r="O38" i="52"/>
  <c r="R37" i="52"/>
  <c r="Q37" i="52"/>
  <c r="P37" i="52"/>
  <c r="O37" i="52"/>
  <c r="R36" i="52"/>
  <c r="Q36" i="52"/>
  <c r="P36" i="52"/>
  <c r="O36" i="52"/>
  <c r="R35" i="52"/>
  <c r="Q35" i="52"/>
  <c r="P35" i="52"/>
  <c r="O35" i="52"/>
  <c r="R34" i="52"/>
  <c r="Q34" i="52"/>
  <c r="P34" i="52"/>
  <c r="O34" i="52"/>
  <c r="R33" i="52"/>
  <c r="Q33" i="52"/>
  <c r="P33" i="52"/>
  <c r="O33" i="52"/>
  <c r="R32" i="52"/>
  <c r="Q32" i="52"/>
  <c r="P32" i="52"/>
  <c r="O32" i="52"/>
  <c r="R31" i="52"/>
  <c r="Q31" i="52"/>
  <c r="P31" i="52"/>
  <c r="O31" i="52"/>
  <c r="R30" i="52"/>
  <c r="Q30" i="52"/>
  <c r="P30" i="52"/>
  <c r="O30" i="52"/>
  <c r="R29" i="52"/>
  <c r="Q29" i="52"/>
  <c r="P29" i="52"/>
  <c r="O29" i="52"/>
  <c r="R28" i="52"/>
  <c r="Q28" i="52"/>
  <c r="P28" i="52"/>
  <c r="O28" i="52"/>
  <c r="R27" i="52"/>
  <c r="Q27" i="52"/>
  <c r="P27" i="52"/>
  <c r="O27" i="52"/>
  <c r="R26" i="52"/>
  <c r="Q26" i="52"/>
  <c r="P26" i="52"/>
  <c r="O26" i="52"/>
  <c r="R25" i="52"/>
  <c r="Q25" i="52"/>
  <c r="P25" i="52"/>
  <c r="O25" i="52"/>
  <c r="R24" i="52"/>
  <c r="Q24" i="52"/>
  <c r="P24" i="52"/>
  <c r="O24" i="52"/>
  <c r="R23" i="52"/>
  <c r="Q23" i="52"/>
  <c r="P23" i="52"/>
  <c r="O23" i="52"/>
  <c r="R22" i="52"/>
  <c r="Q22" i="52"/>
  <c r="P22" i="52"/>
  <c r="O22" i="52"/>
  <c r="R21" i="52"/>
  <c r="Q21" i="52"/>
  <c r="P21" i="52"/>
  <c r="O21" i="52"/>
  <c r="R20" i="52"/>
  <c r="Q20" i="52"/>
  <c r="P20" i="52"/>
  <c r="O20" i="52"/>
  <c r="R19" i="52"/>
  <c r="Q19" i="52"/>
  <c r="P19" i="52"/>
  <c r="O19" i="52"/>
  <c r="R18" i="52"/>
  <c r="Q18" i="52"/>
  <c r="P18" i="52"/>
  <c r="O18" i="52"/>
  <c r="R17" i="52"/>
  <c r="Q17" i="52"/>
  <c r="P17" i="52"/>
  <c r="O17" i="52"/>
  <c r="R16" i="52"/>
  <c r="Q16" i="52"/>
  <c r="P16" i="52"/>
  <c r="O16" i="52"/>
  <c r="R15" i="52"/>
  <c r="Q15" i="52"/>
  <c r="P15" i="52"/>
  <c r="O15" i="52"/>
  <c r="R14" i="52"/>
  <c r="Q14" i="52"/>
  <c r="P14" i="52"/>
  <c r="O14" i="52"/>
  <c r="R13" i="52"/>
  <c r="Q13" i="52"/>
  <c r="P13" i="52"/>
  <c r="O13" i="52"/>
  <c r="R12" i="52"/>
  <c r="Q12" i="52"/>
  <c r="P12" i="52"/>
  <c r="O12" i="52"/>
  <c r="R11" i="52"/>
  <c r="Q11" i="52"/>
  <c r="P11" i="52"/>
  <c r="O11" i="52"/>
  <c r="R10" i="52"/>
  <c r="Q10" i="52"/>
  <c r="P10" i="52"/>
  <c r="O10" i="52"/>
  <c r="R9" i="52"/>
  <c r="Q9" i="52"/>
  <c r="P9" i="52"/>
  <c r="O9" i="52"/>
  <c r="R8" i="52"/>
  <c r="Q8" i="52"/>
  <c r="P8" i="52"/>
  <c r="O8" i="52"/>
  <c r="R7" i="52"/>
  <c r="Q7" i="52"/>
  <c r="P7" i="52"/>
  <c r="O7" i="52"/>
  <c r="R6" i="52"/>
  <c r="Q6" i="52"/>
  <c r="P6" i="52"/>
  <c r="O6" i="52"/>
  <c r="M6" i="52"/>
  <c r="O18" i="1" s="1"/>
  <c r="L6" i="52"/>
  <c r="N18" i="1" s="1"/>
  <c r="K6" i="52"/>
  <c r="M18" i="1" s="1"/>
  <c r="R5" i="52"/>
  <c r="Q5" i="52"/>
  <c r="P5" i="52"/>
  <c r="O5" i="52"/>
  <c r="M5" i="52"/>
  <c r="O17" i="1" s="1"/>
  <c r="L5" i="52"/>
  <c r="N17" i="1" s="1"/>
  <c r="K5" i="52"/>
  <c r="M17" i="1" s="1"/>
  <c r="R4" i="52"/>
  <c r="Q4" i="52"/>
  <c r="P4" i="52"/>
  <c r="O4" i="52"/>
  <c r="M4" i="52"/>
  <c r="O16" i="1" s="1"/>
  <c r="L4" i="52"/>
  <c r="N16" i="1" s="1"/>
  <c r="K4" i="52"/>
  <c r="M16" i="1" s="1"/>
  <c r="R3" i="52"/>
  <c r="Q3" i="52"/>
  <c r="P3" i="52"/>
  <c r="O3" i="52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F2" i="52"/>
  <c r="E2" i="52"/>
  <c r="D2" i="52"/>
  <c r="R108" i="51"/>
  <c r="Q108" i="51"/>
  <c r="P108" i="51"/>
  <c r="O108" i="51"/>
  <c r="R107" i="51"/>
  <c r="Q107" i="51"/>
  <c r="P107" i="51"/>
  <c r="O107" i="51"/>
  <c r="R106" i="51"/>
  <c r="Q106" i="51"/>
  <c r="P106" i="51"/>
  <c r="O106" i="51"/>
  <c r="R105" i="51"/>
  <c r="Q105" i="51"/>
  <c r="P105" i="51"/>
  <c r="O105" i="51"/>
  <c r="R104" i="51"/>
  <c r="Q104" i="51"/>
  <c r="P104" i="51"/>
  <c r="O104" i="51"/>
  <c r="R103" i="51"/>
  <c r="Q103" i="51"/>
  <c r="P103" i="51"/>
  <c r="O103" i="51"/>
  <c r="R102" i="51"/>
  <c r="Q102" i="51"/>
  <c r="P102" i="51"/>
  <c r="O102" i="51"/>
  <c r="R101" i="51"/>
  <c r="Q101" i="51"/>
  <c r="P101" i="51"/>
  <c r="O101" i="51"/>
  <c r="R100" i="51"/>
  <c r="Q100" i="51"/>
  <c r="P100" i="51"/>
  <c r="O100" i="51"/>
  <c r="R99" i="51"/>
  <c r="Q99" i="51"/>
  <c r="P99" i="51"/>
  <c r="O99" i="51"/>
  <c r="R98" i="51"/>
  <c r="Q98" i="51"/>
  <c r="P98" i="51"/>
  <c r="O98" i="51"/>
  <c r="R97" i="51"/>
  <c r="Q97" i="51"/>
  <c r="P97" i="51"/>
  <c r="O97" i="51"/>
  <c r="R96" i="51"/>
  <c r="Q96" i="51"/>
  <c r="P96" i="51"/>
  <c r="O96" i="51"/>
  <c r="R95" i="51"/>
  <c r="Q95" i="51"/>
  <c r="P95" i="51"/>
  <c r="O95" i="51"/>
  <c r="R94" i="51"/>
  <c r="Q94" i="51"/>
  <c r="P94" i="51"/>
  <c r="O94" i="51"/>
  <c r="R93" i="51"/>
  <c r="Q93" i="51"/>
  <c r="P93" i="51"/>
  <c r="O93" i="51"/>
  <c r="R92" i="51"/>
  <c r="Q92" i="51"/>
  <c r="P92" i="51"/>
  <c r="O92" i="51"/>
  <c r="R91" i="51"/>
  <c r="Q91" i="51"/>
  <c r="P91" i="51"/>
  <c r="O91" i="51"/>
  <c r="R90" i="51"/>
  <c r="Q90" i="51"/>
  <c r="P90" i="51"/>
  <c r="O90" i="51"/>
  <c r="R89" i="51"/>
  <c r="Q89" i="51"/>
  <c r="P89" i="51"/>
  <c r="O89" i="51"/>
  <c r="R88" i="51"/>
  <c r="Q88" i="51"/>
  <c r="P88" i="51"/>
  <c r="O88" i="51"/>
  <c r="R87" i="51"/>
  <c r="Q87" i="51"/>
  <c r="P87" i="51"/>
  <c r="O87" i="51"/>
  <c r="R86" i="51"/>
  <c r="Q86" i="51"/>
  <c r="P86" i="51"/>
  <c r="O86" i="51"/>
  <c r="R85" i="51"/>
  <c r="Q85" i="51"/>
  <c r="P85" i="51"/>
  <c r="O85" i="51"/>
  <c r="R84" i="51"/>
  <c r="Q84" i="51"/>
  <c r="P84" i="51"/>
  <c r="O84" i="51"/>
  <c r="R83" i="51"/>
  <c r="Q83" i="51"/>
  <c r="P83" i="51"/>
  <c r="O83" i="51"/>
  <c r="R82" i="51"/>
  <c r="Q82" i="51"/>
  <c r="P82" i="51"/>
  <c r="O82" i="51"/>
  <c r="R81" i="51"/>
  <c r="Q81" i="51"/>
  <c r="P81" i="51"/>
  <c r="O81" i="51"/>
  <c r="R80" i="51"/>
  <c r="Q80" i="51"/>
  <c r="P80" i="51"/>
  <c r="O80" i="51"/>
  <c r="R79" i="51"/>
  <c r="Q79" i="51"/>
  <c r="P79" i="51"/>
  <c r="O79" i="51"/>
  <c r="R78" i="51"/>
  <c r="Q78" i="51"/>
  <c r="P78" i="51"/>
  <c r="O78" i="51"/>
  <c r="R77" i="51"/>
  <c r="Q77" i="51"/>
  <c r="P77" i="51"/>
  <c r="O77" i="51"/>
  <c r="R76" i="51"/>
  <c r="Q76" i="51"/>
  <c r="P76" i="51"/>
  <c r="O76" i="51"/>
  <c r="R75" i="51"/>
  <c r="Q75" i="51"/>
  <c r="P75" i="51"/>
  <c r="O75" i="51"/>
  <c r="R74" i="51"/>
  <c r="Q74" i="51"/>
  <c r="P74" i="51"/>
  <c r="O74" i="51"/>
  <c r="R73" i="51"/>
  <c r="Q73" i="51"/>
  <c r="P73" i="51"/>
  <c r="O73" i="51"/>
  <c r="R72" i="51"/>
  <c r="Q72" i="51"/>
  <c r="P72" i="51"/>
  <c r="O72" i="51"/>
  <c r="R71" i="51"/>
  <c r="Q71" i="51"/>
  <c r="P71" i="51"/>
  <c r="O71" i="51"/>
  <c r="R70" i="51"/>
  <c r="Q70" i="51"/>
  <c r="P70" i="51"/>
  <c r="O70" i="51"/>
  <c r="R69" i="51"/>
  <c r="Q69" i="51"/>
  <c r="P69" i="51"/>
  <c r="O69" i="51"/>
  <c r="R68" i="51"/>
  <c r="Q68" i="51"/>
  <c r="P68" i="51"/>
  <c r="O68" i="51"/>
  <c r="R67" i="51"/>
  <c r="Q67" i="51"/>
  <c r="P67" i="51"/>
  <c r="O67" i="51"/>
  <c r="R66" i="51"/>
  <c r="Q66" i="51"/>
  <c r="P66" i="51"/>
  <c r="O66" i="51"/>
  <c r="R65" i="51"/>
  <c r="Q65" i="51"/>
  <c r="P65" i="51"/>
  <c r="O65" i="51"/>
  <c r="R64" i="51"/>
  <c r="Q64" i="51"/>
  <c r="P64" i="51"/>
  <c r="O64" i="51"/>
  <c r="R63" i="51"/>
  <c r="Q63" i="51"/>
  <c r="P63" i="51"/>
  <c r="O63" i="51"/>
  <c r="R62" i="51"/>
  <c r="Q62" i="51"/>
  <c r="P62" i="51"/>
  <c r="O62" i="51"/>
  <c r="R61" i="51"/>
  <c r="Q61" i="51"/>
  <c r="P61" i="51"/>
  <c r="O61" i="51"/>
  <c r="R60" i="51"/>
  <c r="Q60" i="51"/>
  <c r="P60" i="51"/>
  <c r="O60" i="51"/>
  <c r="R59" i="51"/>
  <c r="Q59" i="51"/>
  <c r="P59" i="51"/>
  <c r="O59" i="51"/>
  <c r="R58" i="51"/>
  <c r="Q58" i="51"/>
  <c r="P58" i="51"/>
  <c r="O58" i="51"/>
  <c r="R57" i="51"/>
  <c r="Q57" i="51"/>
  <c r="P57" i="51"/>
  <c r="O57" i="51"/>
  <c r="R56" i="51"/>
  <c r="Q56" i="51"/>
  <c r="P56" i="51"/>
  <c r="O56" i="51"/>
  <c r="R55" i="51"/>
  <c r="Q55" i="51"/>
  <c r="P55" i="51"/>
  <c r="O55" i="51"/>
  <c r="R54" i="51"/>
  <c r="Q54" i="51"/>
  <c r="P54" i="51"/>
  <c r="O54" i="51"/>
  <c r="R53" i="51"/>
  <c r="Q53" i="51"/>
  <c r="P53" i="51"/>
  <c r="O53" i="51"/>
  <c r="R52" i="51"/>
  <c r="Q52" i="51"/>
  <c r="P52" i="51"/>
  <c r="O52" i="51"/>
  <c r="R51" i="51"/>
  <c r="Q51" i="51"/>
  <c r="P51" i="51"/>
  <c r="O51" i="51"/>
  <c r="R50" i="51"/>
  <c r="Q50" i="51"/>
  <c r="P50" i="51"/>
  <c r="O50" i="51"/>
  <c r="R49" i="51"/>
  <c r="Q49" i="51"/>
  <c r="P49" i="51"/>
  <c r="O49" i="51"/>
  <c r="R48" i="51"/>
  <c r="Q48" i="51"/>
  <c r="P48" i="51"/>
  <c r="O48" i="51"/>
  <c r="R47" i="51"/>
  <c r="Q47" i="51"/>
  <c r="P47" i="51"/>
  <c r="O47" i="51"/>
  <c r="R46" i="51"/>
  <c r="Q46" i="51"/>
  <c r="P46" i="51"/>
  <c r="O46" i="51"/>
  <c r="R45" i="51"/>
  <c r="Q45" i="51"/>
  <c r="P45" i="51"/>
  <c r="O45" i="51"/>
  <c r="R44" i="51"/>
  <c r="Q44" i="51"/>
  <c r="P44" i="51"/>
  <c r="O44" i="51"/>
  <c r="R43" i="51"/>
  <c r="Q43" i="51"/>
  <c r="P43" i="51"/>
  <c r="O43" i="51"/>
  <c r="R42" i="51"/>
  <c r="Q42" i="51"/>
  <c r="P42" i="51"/>
  <c r="O42" i="51"/>
  <c r="R41" i="51"/>
  <c r="Q41" i="51"/>
  <c r="P41" i="51"/>
  <c r="O41" i="51"/>
  <c r="R40" i="51"/>
  <c r="Q40" i="51"/>
  <c r="P40" i="51"/>
  <c r="O40" i="51"/>
  <c r="R39" i="51"/>
  <c r="Q39" i="51"/>
  <c r="P39" i="51"/>
  <c r="O39" i="51"/>
  <c r="R38" i="51"/>
  <c r="Q38" i="51"/>
  <c r="P38" i="51"/>
  <c r="O38" i="51"/>
  <c r="R37" i="51"/>
  <c r="Q37" i="51"/>
  <c r="P37" i="51"/>
  <c r="O37" i="51"/>
  <c r="R36" i="51"/>
  <c r="Q36" i="51"/>
  <c r="P36" i="51"/>
  <c r="O36" i="51"/>
  <c r="R35" i="51"/>
  <c r="Q35" i="51"/>
  <c r="P35" i="51"/>
  <c r="O35" i="51"/>
  <c r="R34" i="51"/>
  <c r="Q34" i="51"/>
  <c r="P34" i="51"/>
  <c r="O34" i="51"/>
  <c r="R33" i="51"/>
  <c r="Q33" i="51"/>
  <c r="P33" i="51"/>
  <c r="O33" i="51"/>
  <c r="R32" i="51"/>
  <c r="Q32" i="51"/>
  <c r="P32" i="51"/>
  <c r="O32" i="51"/>
  <c r="R31" i="51"/>
  <c r="Q31" i="51"/>
  <c r="P31" i="51"/>
  <c r="O31" i="51"/>
  <c r="R30" i="51"/>
  <c r="Q30" i="51"/>
  <c r="P30" i="51"/>
  <c r="O30" i="51"/>
  <c r="R29" i="51"/>
  <c r="Q29" i="51"/>
  <c r="P29" i="51"/>
  <c r="O29" i="51"/>
  <c r="R28" i="51"/>
  <c r="Q28" i="51"/>
  <c r="P28" i="51"/>
  <c r="O28" i="51"/>
  <c r="R27" i="51"/>
  <c r="Q27" i="51"/>
  <c r="P27" i="51"/>
  <c r="O27" i="51"/>
  <c r="R26" i="51"/>
  <c r="Q26" i="51"/>
  <c r="P26" i="51"/>
  <c r="O26" i="51"/>
  <c r="R25" i="51"/>
  <c r="Q25" i="51"/>
  <c r="P25" i="51"/>
  <c r="O25" i="51"/>
  <c r="R24" i="51"/>
  <c r="Q24" i="51"/>
  <c r="P24" i="51"/>
  <c r="O24" i="51"/>
  <c r="R23" i="51"/>
  <c r="Q23" i="51"/>
  <c r="P23" i="51"/>
  <c r="O23" i="51"/>
  <c r="R22" i="51"/>
  <c r="Q22" i="51"/>
  <c r="P22" i="51"/>
  <c r="O22" i="51"/>
  <c r="R21" i="51"/>
  <c r="Q21" i="51"/>
  <c r="P21" i="51"/>
  <c r="O21" i="51"/>
  <c r="R20" i="51"/>
  <c r="Q20" i="51"/>
  <c r="P20" i="51"/>
  <c r="O20" i="51"/>
  <c r="R19" i="51"/>
  <c r="Q19" i="51"/>
  <c r="P19" i="51"/>
  <c r="O19" i="51"/>
  <c r="R18" i="51"/>
  <c r="Q18" i="51"/>
  <c r="P18" i="51"/>
  <c r="O18" i="51"/>
  <c r="R17" i="51"/>
  <c r="Q17" i="51"/>
  <c r="P17" i="51"/>
  <c r="O17" i="51"/>
  <c r="R16" i="51"/>
  <c r="Q16" i="51"/>
  <c r="P16" i="51"/>
  <c r="O16" i="51"/>
  <c r="R15" i="51"/>
  <c r="Q15" i="51"/>
  <c r="P15" i="51"/>
  <c r="O15" i="51"/>
  <c r="R14" i="51"/>
  <c r="Q14" i="51"/>
  <c r="P14" i="51"/>
  <c r="O14" i="51"/>
  <c r="R13" i="51"/>
  <c r="Q13" i="51"/>
  <c r="P13" i="51"/>
  <c r="O13" i="51"/>
  <c r="R12" i="51"/>
  <c r="Q12" i="51"/>
  <c r="P12" i="51"/>
  <c r="O12" i="51"/>
  <c r="R11" i="51"/>
  <c r="Q11" i="51"/>
  <c r="P11" i="51"/>
  <c r="O11" i="51"/>
  <c r="R10" i="51"/>
  <c r="Q10" i="51"/>
  <c r="P10" i="51"/>
  <c r="O10" i="51"/>
  <c r="R9" i="51"/>
  <c r="Q9" i="51"/>
  <c r="P9" i="51"/>
  <c r="O9" i="51"/>
  <c r="R8" i="51"/>
  <c r="Q8" i="51"/>
  <c r="P8" i="51"/>
  <c r="O8" i="51"/>
  <c r="R7" i="51"/>
  <c r="Q7" i="51"/>
  <c r="P7" i="51"/>
  <c r="O7" i="51"/>
  <c r="R6" i="51"/>
  <c r="Q6" i="51"/>
  <c r="P6" i="51"/>
  <c r="O6" i="51"/>
  <c r="M6" i="51"/>
  <c r="O10" i="1" s="1"/>
  <c r="L6" i="51"/>
  <c r="N10" i="1" s="1"/>
  <c r="K6" i="51"/>
  <c r="M10" i="1" s="1"/>
  <c r="R5" i="51"/>
  <c r="Q5" i="51"/>
  <c r="P5" i="51"/>
  <c r="O5" i="51"/>
  <c r="M5" i="51"/>
  <c r="O9" i="1" s="1"/>
  <c r="L5" i="51"/>
  <c r="N9" i="1" s="1"/>
  <c r="K5" i="51"/>
  <c r="R4" i="51"/>
  <c r="Q4" i="51"/>
  <c r="Q2" i="51" s="1"/>
  <c r="L7" i="51" s="1"/>
  <c r="N11" i="1" s="1"/>
  <c r="P4" i="51"/>
  <c r="O4" i="51"/>
  <c r="M4" i="51"/>
  <c r="O8" i="1" s="1"/>
  <c r="L4" i="51"/>
  <c r="L3" i="51" s="1"/>
  <c r="N7" i="1" s="1"/>
  <c r="K4" i="51"/>
  <c r="M8" i="1" s="1"/>
  <c r="R3" i="51"/>
  <c r="R109" i="51" s="1"/>
  <c r="Q3" i="51"/>
  <c r="P3" i="51"/>
  <c r="P109" i="51" s="1"/>
  <c r="O3" i="5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F2" i="51"/>
  <c r="E2" i="51"/>
  <c r="D2" i="51"/>
  <c r="R108" i="50"/>
  <c r="Q108" i="50"/>
  <c r="P108" i="50"/>
  <c r="O108" i="50"/>
  <c r="R107" i="50"/>
  <c r="Q107" i="50"/>
  <c r="P107" i="50"/>
  <c r="O107" i="50"/>
  <c r="R106" i="50"/>
  <c r="Q106" i="50"/>
  <c r="P106" i="50"/>
  <c r="O106" i="50"/>
  <c r="R105" i="50"/>
  <c r="Q105" i="50"/>
  <c r="P105" i="50"/>
  <c r="O105" i="50"/>
  <c r="R104" i="50"/>
  <c r="Q104" i="50"/>
  <c r="P104" i="50"/>
  <c r="O104" i="50"/>
  <c r="R103" i="50"/>
  <c r="Q103" i="50"/>
  <c r="P103" i="50"/>
  <c r="O103" i="50"/>
  <c r="R102" i="50"/>
  <c r="Q102" i="50"/>
  <c r="P102" i="50"/>
  <c r="O102" i="50"/>
  <c r="R101" i="50"/>
  <c r="Q101" i="50"/>
  <c r="P101" i="50"/>
  <c r="O101" i="50"/>
  <c r="R100" i="50"/>
  <c r="Q100" i="50"/>
  <c r="P100" i="50"/>
  <c r="O100" i="50"/>
  <c r="R99" i="50"/>
  <c r="Q99" i="50"/>
  <c r="P99" i="50"/>
  <c r="O99" i="50"/>
  <c r="R98" i="50"/>
  <c r="Q98" i="50"/>
  <c r="P98" i="50"/>
  <c r="O98" i="50"/>
  <c r="R97" i="50"/>
  <c r="Q97" i="50"/>
  <c r="P97" i="50"/>
  <c r="O97" i="50"/>
  <c r="R96" i="50"/>
  <c r="Q96" i="50"/>
  <c r="P96" i="50"/>
  <c r="O96" i="50"/>
  <c r="R95" i="50"/>
  <c r="Q95" i="50"/>
  <c r="P95" i="50"/>
  <c r="O95" i="50"/>
  <c r="R94" i="50"/>
  <c r="Q94" i="50"/>
  <c r="P94" i="50"/>
  <c r="O94" i="50"/>
  <c r="R93" i="50"/>
  <c r="Q93" i="50"/>
  <c r="P93" i="50"/>
  <c r="O93" i="50"/>
  <c r="R92" i="50"/>
  <c r="Q92" i="50"/>
  <c r="P92" i="50"/>
  <c r="O92" i="50"/>
  <c r="R91" i="50"/>
  <c r="Q91" i="50"/>
  <c r="P91" i="50"/>
  <c r="O91" i="50"/>
  <c r="R90" i="50"/>
  <c r="Q90" i="50"/>
  <c r="P90" i="50"/>
  <c r="O90" i="50"/>
  <c r="R89" i="50"/>
  <c r="Q89" i="50"/>
  <c r="P89" i="50"/>
  <c r="O89" i="50"/>
  <c r="R88" i="50"/>
  <c r="Q88" i="50"/>
  <c r="P88" i="50"/>
  <c r="O88" i="50"/>
  <c r="R87" i="50"/>
  <c r="Q87" i="50"/>
  <c r="P87" i="50"/>
  <c r="O87" i="50"/>
  <c r="R86" i="50"/>
  <c r="Q86" i="50"/>
  <c r="P86" i="50"/>
  <c r="O86" i="50"/>
  <c r="R85" i="50"/>
  <c r="Q85" i="50"/>
  <c r="P85" i="50"/>
  <c r="O85" i="50"/>
  <c r="R84" i="50"/>
  <c r="Q84" i="50"/>
  <c r="P84" i="50"/>
  <c r="O84" i="50"/>
  <c r="R83" i="50"/>
  <c r="Q83" i="50"/>
  <c r="P83" i="50"/>
  <c r="O83" i="50"/>
  <c r="R82" i="50"/>
  <c r="Q82" i="50"/>
  <c r="P82" i="50"/>
  <c r="O82" i="50"/>
  <c r="R81" i="50"/>
  <c r="Q81" i="50"/>
  <c r="P81" i="50"/>
  <c r="O81" i="50"/>
  <c r="R80" i="50"/>
  <c r="Q80" i="50"/>
  <c r="P80" i="50"/>
  <c r="O80" i="50"/>
  <c r="R79" i="50"/>
  <c r="Q79" i="50"/>
  <c r="P79" i="50"/>
  <c r="O79" i="50"/>
  <c r="R78" i="50"/>
  <c r="Q78" i="50"/>
  <c r="P78" i="50"/>
  <c r="O78" i="50"/>
  <c r="R77" i="50"/>
  <c r="Q77" i="50"/>
  <c r="P77" i="50"/>
  <c r="O77" i="50"/>
  <c r="R76" i="50"/>
  <c r="Q76" i="50"/>
  <c r="P76" i="50"/>
  <c r="O76" i="50"/>
  <c r="R75" i="50"/>
  <c r="Q75" i="50"/>
  <c r="P75" i="50"/>
  <c r="O75" i="50"/>
  <c r="R74" i="50"/>
  <c r="Q74" i="50"/>
  <c r="P74" i="50"/>
  <c r="O74" i="50"/>
  <c r="R73" i="50"/>
  <c r="Q73" i="50"/>
  <c r="P73" i="50"/>
  <c r="O73" i="50"/>
  <c r="R72" i="50"/>
  <c r="Q72" i="50"/>
  <c r="P72" i="50"/>
  <c r="O72" i="50"/>
  <c r="R71" i="50"/>
  <c r="Q71" i="50"/>
  <c r="P71" i="50"/>
  <c r="O71" i="50"/>
  <c r="R70" i="50"/>
  <c r="Q70" i="50"/>
  <c r="P70" i="50"/>
  <c r="O70" i="50"/>
  <c r="R69" i="50"/>
  <c r="Q69" i="50"/>
  <c r="P69" i="50"/>
  <c r="O69" i="50"/>
  <c r="R68" i="50"/>
  <c r="Q68" i="50"/>
  <c r="P68" i="50"/>
  <c r="O68" i="50"/>
  <c r="R67" i="50"/>
  <c r="Q67" i="50"/>
  <c r="P67" i="50"/>
  <c r="O67" i="50"/>
  <c r="R66" i="50"/>
  <c r="Q66" i="50"/>
  <c r="P66" i="50"/>
  <c r="O66" i="50"/>
  <c r="R65" i="50"/>
  <c r="Q65" i="50"/>
  <c r="P65" i="50"/>
  <c r="O65" i="50"/>
  <c r="R64" i="50"/>
  <c r="Q64" i="50"/>
  <c r="P64" i="50"/>
  <c r="O64" i="50"/>
  <c r="R63" i="50"/>
  <c r="Q63" i="50"/>
  <c r="P63" i="50"/>
  <c r="O63" i="50"/>
  <c r="R62" i="50"/>
  <c r="Q62" i="50"/>
  <c r="P62" i="50"/>
  <c r="O62" i="50"/>
  <c r="R61" i="50"/>
  <c r="Q61" i="50"/>
  <c r="P61" i="50"/>
  <c r="O61" i="50"/>
  <c r="R60" i="50"/>
  <c r="Q60" i="50"/>
  <c r="P60" i="50"/>
  <c r="O60" i="50"/>
  <c r="R59" i="50"/>
  <c r="Q59" i="50"/>
  <c r="P59" i="50"/>
  <c r="O59" i="50"/>
  <c r="R58" i="50"/>
  <c r="Q58" i="50"/>
  <c r="P58" i="50"/>
  <c r="O58" i="50"/>
  <c r="R57" i="50"/>
  <c r="Q57" i="50"/>
  <c r="P57" i="50"/>
  <c r="O57" i="50"/>
  <c r="R56" i="50"/>
  <c r="Q56" i="50"/>
  <c r="P56" i="50"/>
  <c r="O56" i="50"/>
  <c r="R55" i="50"/>
  <c r="Q55" i="50"/>
  <c r="P55" i="50"/>
  <c r="O55" i="50"/>
  <c r="R54" i="50"/>
  <c r="Q54" i="50"/>
  <c r="P54" i="50"/>
  <c r="O54" i="50"/>
  <c r="R53" i="50"/>
  <c r="Q53" i="50"/>
  <c r="P53" i="50"/>
  <c r="O53" i="50"/>
  <c r="R52" i="50"/>
  <c r="Q52" i="50"/>
  <c r="P52" i="50"/>
  <c r="O52" i="50"/>
  <c r="R51" i="50"/>
  <c r="Q51" i="50"/>
  <c r="P51" i="50"/>
  <c r="O51" i="50"/>
  <c r="R50" i="50"/>
  <c r="Q50" i="50"/>
  <c r="P50" i="50"/>
  <c r="O50" i="50"/>
  <c r="R49" i="50"/>
  <c r="Q49" i="50"/>
  <c r="P49" i="50"/>
  <c r="O49" i="50"/>
  <c r="R48" i="50"/>
  <c r="Q48" i="50"/>
  <c r="P48" i="50"/>
  <c r="O48" i="50"/>
  <c r="R47" i="50"/>
  <c r="Q47" i="50"/>
  <c r="P47" i="50"/>
  <c r="O47" i="50"/>
  <c r="R46" i="50"/>
  <c r="Q46" i="50"/>
  <c r="P46" i="50"/>
  <c r="O46" i="50"/>
  <c r="R45" i="50"/>
  <c r="Q45" i="50"/>
  <c r="P45" i="50"/>
  <c r="O45" i="50"/>
  <c r="R44" i="50"/>
  <c r="Q44" i="50"/>
  <c r="P44" i="50"/>
  <c r="O44" i="50"/>
  <c r="R43" i="50"/>
  <c r="Q43" i="50"/>
  <c r="P43" i="50"/>
  <c r="O43" i="50"/>
  <c r="R42" i="50"/>
  <c r="Q42" i="50"/>
  <c r="P42" i="50"/>
  <c r="O42" i="50"/>
  <c r="R41" i="50"/>
  <c r="Q41" i="50"/>
  <c r="P41" i="50"/>
  <c r="O41" i="50"/>
  <c r="R40" i="50"/>
  <c r="Q40" i="50"/>
  <c r="P40" i="50"/>
  <c r="O40" i="50"/>
  <c r="R39" i="50"/>
  <c r="Q39" i="50"/>
  <c r="P39" i="50"/>
  <c r="O39" i="50"/>
  <c r="R38" i="50"/>
  <c r="Q38" i="50"/>
  <c r="P38" i="50"/>
  <c r="O38" i="50"/>
  <c r="R37" i="50"/>
  <c r="Q37" i="50"/>
  <c r="P37" i="50"/>
  <c r="O37" i="50"/>
  <c r="R36" i="50"/>
  <c r="Q36" i="50"/>
  <c r="P36" i="50"/>
  <c r="O36" i="50"/>
  <c r="R35" i="50"/>
  <c r="Q35" i="50"/>
  <c r="P35" i="50"/>
  <c r="O35" i="50"/>
  <c r="R34" i="50"/>
  <c r="Q34" i="50"/>
  <c r="P34" i="50"/>
  <c r="O34" i="50"/>
  <c r="R33" i="50"/>
  <c r="Q33" i="50"/>
  <c r="P33" i="50"/>
  <c r="O33" i="50"/>
  <c r="R32" i="50"/>
  <c r="Q32" i="50"/>
  <c r="P32" i="50"/>
  <c r="O32" i="50"/>
  <c r="R31" i="50"/>
  <c r="Q31" i="50"/>
  <c r="P31" i="50"/>
  <c r="O31" i="50"/>
  <c r="R30" i="50"/>
  <c r="Q30" i="50"/>
  <c r="P30" i="50"/>
  <c r="O30" i="50"/>
  <c r="R29" i="50"/>
  <c r="Q29" i="50"/>
  <c r="P29" i="50"/>
  <c r="O29" i="50"/>
  <c r="R28" i="50"/>
  <c r="Q28" i="50"/>
  <c r="P28" i="50"/>
  <c r="O28" i="50"/>
  <c r="R27" i="50"/>
  <c r="Q27" i="50"/>
  <c r="P27" i="50"/>
  <c r="O27" i="50"/>
  <c r="R26" i="50"/>
  <c r="Q26" i="50"/>
  <c r="P26" i="50"/>
  <c r="O26" i="50"/>
  <c r="R25" i="50"/>
  <c r="Q25" i="50"/>
  <c r="P25" i="50"/>
  <c r="O25" i="50"/>
  <c r="R24" i="50"/>
  <c r="Q24" i="50"/>
  <c r="P24" i="50"/>
  <c r="O24" i="50"/>
  <c r="R23" i="50"/>
  <c r="Q23" i="50"/>
  <c r="P23" i="50"/>
  <c r="O23" i="50"/>
  <c r="R22" i="50"/>
  <c r="Q22" i="50"/>
  <c r="P22" i="50"/>
  <c r="O22" i="50"/>
  <c r="R21" i="50"/>
  <c r="Q21" i="50"/>
  <c r="P21" i="50"/>
  <c r="O21" i="50"/>
  <c r="R20" i="50"/>
  <c r="Q20" i="50"/>
  <c r="P20" i="50"/>
  <c r="O20" i="50"/>
  <c r="R19" i="50"/>
  <c r="Q19" i="50"/>
  <c r="P19" i="50"/>
  <c r="O19" i="50"/>
  <c r="R18" i="50"/>
  <c r="Q18" i="50"/>
  <c r="P18" i="50"/>
  <c r="O18" i="50"/>
  <c r="R17" i="50"/>
  <c r="Q17" i="50"/>
  <c r="P17" i="50"/>
  <c r="O17" i="50"/>
  <c r="R16" i="50"/>
  <c r="Q16" i="50"/>
  <c r="P16" i="50"/>
  <c r="O16" i="50"/>
  <c r="R15" i="50"/>
  <c r="Q15" i="50"/>
  <c r="P15" i="50"/>
  <c r="O15" i="50"/>
  <c r="R14" i="50"/>
  <c r="Q14" i="50"/>
  <c r="P14" i="50"/>
  <c r="O14" i="50"/>
  <c r="R13" i="50"/>
  <c r="Q13" i="50"/>
  <c r="P13" i="50"/>
  <c r="O13" i="50"/>
  <c r="R12" i="50"/>
  <c r="Q12" i="50"/>
  <c r="P12" i="50"/>
  <c r="O12" i="50"/>
  <c r="R11" i="50"/>
  <c r="Q11" i="50"/>
  <c r="P11" i="50"/>
  <c r="O11" i="50"/>
  <c r="R10" i="50"/>
  <c r="Q10" i="50"/>
  <c r="P10" i="50"/>
  <c r="O10" i="50"/>
  <c r="R9" i="50"/>
  <c r="Q9" i="50"/>
  <c r="P9" i="50"/>
  <c r="O9" i="50"/>
  <c r="R8" i="50"/>
  <c r="Q8" i="50"/>
  <c r="P8" i="50"/>
  <c r="O8" i="50"/>
  <c r="R7" i="50"/>
  <c r="Q7" i="50"/>
  <c r="P7" i="50"/>
  <c r="O7" i="50"/>
  <c r="R6" i="50"/>
  <c r="Q6" i="50"/>
  <c r="P6" i="50"/>
  <c r="O6" i="50"/>
  <c r="M6" i="50"/>
  <c r="J34" i="1" s="1"/>
  <c r="L6" i="50"/>
  <c r="I34" i="1" s="1"/>
  <c r="K6" i="50"/>
  <c r="H34" i="1" s="1"/>
  <c r="R5" i="50"/>
  <c r="Q5" i="50"/>
  <c r="P5" i="50"/>
  <c r="O5" i="50"/>
  <c r="M5" i="50"/>
  <c r="J33" i="1" s="1"/>
  <c r="L5" i="50"/>
  <c r="I33" i="1" s="1"/>
  <c r="K5" i="50"/>
  <c r="H33" i="1" s="1"/>
  <c r="R4" i="50"/>
  <c r="Q4" i="50"/>
  <c r="P4" i="50"/>
  <c r="O4" i="50"/>
  <c r="M4" i="50"/>
  <c r="J32" i="1" s="1"/>
  <c r="L4" i="50"/>
  <c r="K4" i="50"/>
  <c r="H32" i="1" s="1"/>
  <c r="R3" i="50"/>
  <c r="Q3" i="50"/>
  <c r="P3" i="50"/>
  <c r="O3" i="50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F2" i="50"/>
  <c r="E2" i="50"/>
  <c r="D2" i="50"/>
  <c r="R108" i="49"/>
  <c r="Q108" i="49"/>
  <c r="P108" i="49"/>
  <c r="O108" i="49"/>
  <c r="R107" i="49"/>
  <c r="Q107" i="49"/>
  <c r="P107" i="49"/>
  <c r="O107" i="49"/>
  <c r="R106" i="49"/>
  <c r="Q106" i="49"/>
  <c r="P106" i="49"/>
  <c r="O106" i="49"/>
  <c r="R105" i="49"/>
  <c r="Q105" i="49"/>
  <c r="P105" i="49"/>
  <c r="O105" i="49"/>
  <c r="R104" i="49"/>
  <c r="Q104" i="49"/>
  <c r="P104" i="49"/>
  <c r="O104" i="49"/>
  <c r="R103" i="49"/>
  <c r="Q103" i="49"/>
  <c r="P103" i="49"/>
  <c r="O103" i="49"/>
  <c r="R102" i="49"/>
  <c r="Q102" i="49"/>
  <c r="P102" i="49"/>
  <c r="O102" i="49"/>
  <c r="R101" i="49"/>
  <c r="Q101" i="49"/>
  <c r="P101" i="49"/>
  <c r="O101" i="49"/>
  <c r="R100" i="49"/>
  <c r="Q100" i="49"/>
  <c r="P100" i="49"/>
  <c r="O100" i="49"/>
  <c r="R99" i="49"/>
  <c r="Q99" i="49"/>
  <c r="P99" i="49"/>
  <c r="O99" i="49"/>
  <c r="R98" i="49"/>
  <c r="Q98" i="49"/>
  <c r="P98" i="49"/>
  <c r="O98" i="49"/>
  <c r="R97" i="49"/>
  <c r="Q97" i="49"/>
  <c r="P97" i="49"/>
  <c r="O97" i="49"/>
  <c r="R96" i="49"/>
  <c r="Q96" i="49"/>
  <c r="P96" i="49"/>
  <c r="O96" i="49"/>
  <c r="R95" i="49"/>
  <c r="Q95" i="49"/>
  <c r="P95" i="49"/>
  <c r="O95" i="49"/>
  <c r="R94" i="49"/>
  <c r="Q94" i="49"/>
  <c r="P94" i="49"/>
  <c r="O94" i="49"/>
  <c r="R93" i="49"/>
  <c r="Q93" i="49"/>
  <c r="P93" i="49"/>
  <c r="O93" i="49"/>
  <c r="R92" i="49"/>
  <c r="Q92" i="49"/>
  <c r="P92" i="49"/>
  <c r="O92" i="49"/>
  <c r="R91" i="49"/>
  <c r="Q91" i="49"/>
  <c r="P91" i="49"/>
  <c r="O91" i="49"/>
  <c r="R90" i="49"/>
  <c r="Q90" i="49"/>
  <c r="P90" i="49"/>
  <c r="O90" i="49"/>
  <c r="R89" i="49"/>
  <c r="Q89" i="49"/>
  <c r="P89" i="49"/>
  <c r="O89" i="49"/>
  <c r="R88" i="49"/>
  <c r="Q88" i="49"/>
  <c r="P88" i="49"/>
  <c r="O88" i="49"/>
  <c r="R87" i="49"/>
  <c r="Q87" i="49"/>
  <c r="P87" i="49"/>
  <c r="O87" i="49"/>
  <c r="R86" i="49"/>
  <c r="Q86" i="49"/>
  <c r="P86" i="49"/>
  <c r="O86" i="49"/>
  <c r="R85" i="49"/>
  <c r="Q85" i="49"/>
  <c r="P85" i="49"/>
  <c r="O85" i="49"/>
  <c r="R84" i="49"/>
  <c r="Q84" i="49"/>
  <c r="P84" i="49"/>
  <c r="O84" i="49"/>
  <c r="R83" i="49"/>
  <c r="Q83" i="49"/>
  <c r="P83" i="49"/>
  <c r="O83" i="49"/>
  <c r="R82" i="49"/>
  <c r="Q82" i="49"/>
  <c r="P82" i="49"/>
  <c r="O82" i="49"/>
  <c r="R81" i="49"/>
  <c r="Q81" i="49"/>
  <c r="P81" i="49"/>
  <c r="O81" i="49"/>
  <c r="R80" i="49"/>
  <c r="Q80" i="49"/>
  <c r="P80" i="49"/>
  <c r="O80" i="49"/>
  <c r="R79" i="49"/>
  <c r="Q79" i="49"/>
  <c r="P79" i="49"/>
  <c r="O79" i="49"/>
  <c r="R78" i="49"/>
  <c r="Q78" i="49"/>
  <c r="P78" i="49"/>
  <c r="O78" i="49"/>
  <c r="R77" i="49"/>
  <c r="Q77" i="49"/>
  <c r="P77" i="49"/>
  <c r="O77" i="49"/>
  <c r="R76" i="49"/>
  <c r="Q76" i="49"/>
  <c r="P76" i="49"/>
  <c r="O76" i="49"/>
  <c r="R75" i="49"/>
  <c r="Q75" i="49"/>
  <c r="P75" i="49"/>
  <c r="O75" i="49"/>
  <c r="R74" i="49"/>
  <c r="Q74" i="49"/>
  <c r="P74" i="49"/>
  <c r="O74" i="49"/>
  <c r="R73" i="49"/>
  <c r="Q73" i="49"/>
  <c r="P73" i="49"/>
  <c r="O73" i="49"/>
  <c r="R72" i="49"/>
  <c r="Q72" i="49"/>
  <c r="P72" i="49"/>
  <c r="O72" i="49"/>
  <c r="R71" i="49"/>
  <c r="Q71" i="49"/>
  <c r="P71" i="49"/>
  <c r="O71" i="49"/>
  <c r="R70" i="49"/>
  <c r="Q70" i="49"/>
  <c r="P70" i="49"/>
  <c r="O70" i="49"/>
  <c r="R69" i="49"/>
  <c r="Q69" i="49"/>
  <c r="P69" i="49"/>
  <c r="O69" i="49"/>
  <c r="R68" i="49"/>
  <c r="Q68" i="49"/>
  <c r="P68" i="49"/>
  <c r="O68" i="49"/>
  <c r="R67" i="49"/>
  <c r="Q67" i="49"/>
  <c r="P67" i="49"/>
  <c r="O67" i="49"/>
  <c r="R66" i="49"/>
  <c r="Q66" i="49"/>
  <c r="P66" i="49"/>
  <c r="O66" i="49"/>
  <c r="R65" i="49"/>
  <c r="Q65" i="49"/>
  <c r="P65" i="49"/>
  <c r="O65" i="49"/>
  <c r="R64" i="49"/>
  <c r="Q64" i="49"/>
  <c r="P64" i="49"/>
  <c r="O64" i="49"/>
  <c r="R63" i="49"/>
  <c r="Q63" i="49"/>
  <c r="P63" i="49"/>
  <c r="O63" i="49"/>
  <c r="R62" i="49"/>
  <c r="Q62" i="49"/>
  <c r="P62" i="49"/>
  <c r="O62" i="49"/>
  <c r="R61" i="49"/>
  <c r="Q61" i="49"/>
  <c r="P61" i="49"/>
  <c r="O61" i="49"/>
  <c r="R60" i="49"/>
  <c r="Q60" i="49"/>
  <c r="P60" i="49"/>
  <c r="O60" i="49"/>
  <c r="R59" i="49"/>
  <c r="Q59" i="49"/>
  <c r="P59" i="49"/>
  <c r="O59" i="49"/>
  <c r="R58" i="49"/>
  <c r="Q58" i="49"/>
  <c r="P58" i="49"/>
  <c r="O58" i="49"/>
  <c r="R57" i="49"/>
  <c r="Q57" i="49"/>
  <c r="P57" i="49"/>
  <c r="O57" i="49"/>
  <c r="R56" i="49"/>
  <c r="Q56" i="49"/>
  <c r="P56" i="49"/>
  <c r="O56" i="49"/>
  <c r="R55" i="49"/>
  <c r="Q55" i="49"/>
  <c r="P55" i="49"/>
  <c r="O55" i="49"/>
  <c r="R54" i="49"/>
  <c r="Q54" i="49"/>
  <c r="P54" i="49"/>
  <c r="O54" i="49"/>
  <c r="R53" i="49"/>
  <c r="Q53" i="49"/>
  <c r="P53" i="49"/>
  <c r="O53" i="49"/>
  <c r="R52" i="49"/>
  <c r="Q52" i="49"/>
  <c r="P52" i="49"/>
  <c r="O52" i="49"/>
  <c r="R51" i="49"/>
  <c r="Q51" i="49"/>
  <c r="P51" i="49"/>
  <c r="O51" i="49"/>
  <c r="R50" i="49"/>
  <c r="Q50" i="49"/>
  <c r="P50" i="49"/>
  <c r="O50" i="49"/>
  <c r="R49" i="49"/>
  <c r="Q49" i="49"/>
  <c r="P49" i="49"/>
  <c r="O49" i="49"/>
  <c r="R48" i="49"/>
  <c r="Q48" i="49"/>
  <c r="P48" i="49"/>
  <c r="O48" i="49"/>
  <c r="R47" i="49"/>
  <c r="Q47" i="49"/>
  <c r="P47" i="49"/>
  <c r="O47" i="49"/>
  <c r="R46" i="49"/>
  <c r="Q46" i="49"/>
  <c r="P46" i="49"/>
  <c r="O46" i="49"/>
  <c r="R45" i="49"/>
  <c r="Q45" i="49"/>
  <c r="P45" i="49"/>
  <c r="O45" i="49"/>
  <c r="R44" i="49"/>
  <c r="Q44" i="49"/>
  <c r="P44" i="49"/>
  <c r="O44" i="49"/>
  <c r="R43" i="49"/>
  <c r="Q43" i="49"/>
  <c r="P43" i="49"/>
  <c r="O43" i="49"/>
  <c r="R42" i="49"/>
  <c r="Q42" i="49"/>
  <c r="P42" i="49"/>
  <c r="O42" i="49"/>
  <c r="R41" i="49"/>
  <c r="Q41" i="49"/>
  <c r="P41" i="49"/>
  <c r="O41" i="49"/>
  <c r="R40" i="49"/>
  <c r="Q40" i="49"/>
  <c r="P40" i="49"/>
  <c r="O40" i="49"/>
  <c r="R39" i="49"/>
  <c r="Q39" i="49"/>
  <c r="P39" i="49"/>
  <c r="O39" i="49"/>
  <c r="R38" i="49"/>
  <c r="Q38" i="49"/>
  <c r="P38" i="49"/>
  <c r="O38" i="49"/>
  <c r="R37" i="49"/>
  <c r="Q37" i="49"/>
  <c r="P37" i="49"/>
  <c r="O37" i="49"/>
  <c r="R36" i="49"/>
  <c r="Q36" i="49"/>
  <c r="P36" i="49"/>
  <c r="O36" i="49"/>
  <c r="R35" i="49"/>
  <c r="Q35" i="49"/>
  <c r="P35" i="49"/>
  <c r="O35" i="49"/>
  <c r="R34" i="49"/>
  <c r="Q34" i="49"/>
  <c r="P34" i="49"/>
  <c r="O34" i="49"/>
  <c r="R33" i="49"/>
  <c r="Q33" i="49"/>
  <c r="P33" i="49"/>
  <c r="O33" i="49"/>
  <c r="R32" i="49"/>
  <c r="Q32" i="49"/>
  <c r="P32" i="49"/>
  <c r="O32" i="49"/>
  <c r="R31" i="49"/>
  <c r="Q31" i="49"/>
  <c r="P31" i="49"/>
  <c r="O31" i="49"/>
  <c r="R30" i="49"/>
  <c r="Q30" i="49"/>
  <c r="P30" i="49"/>
  <c r="O30" i="49"/>
  <c r="R29" i="49"/>
  <c r="Q29" i="49"/>
  <c r="P29" i="49"/>
  <c r="O29" i="49"/>
  <c r="R28" i="49"/>
  <c r="Q28" i="49"/>
  <c r="P28" i="49"/>
  <c r="O28" i="49"/>
  <c r="R27" i="49"/>
  <c r="Q27" i="49"/>
  <c r="P27" i="49"/>
  <c r="O27" i="49"/>
  <c r="R26" i="49"/>
  <c r="Q26" i="49"/>
  <c r="P26" i="49"/>
  <c r="O26" i="49"/>
  <c r="R25" i="49"/>
  <c r="Q25" i="49"/>
  <c r="P25" i="49"/>
  <c r="O25" i="49"/>
  <c r="R24" i="49"/>
  <c r="Q24" i="49"/>
  <c r="P24" i="49"/>
  <c r="O24" i="49"/>
  <c r="R23" i="49"/>
  <c r="Q23" i="49"/>
  <c r="P23" i="49"/>
  <c r="O23" i="49"/>
  <c r="R22" i="49"/>
  <c r="Q22" i="49"/>
  <c r="P22" i="49"/>
  <c r="O22" i="49"/>
  <c r="R21" i="49"/>
  <c r="Q21" i="49"/>
  <c r="P21" i="49"/>
  <c r="O21" i="49"/>
  <c r="R20" i="49"/>
  <c r="Q20" i="49"/>
  <c r="P20" i="49"/>
  <c r="O20" i="49"/>
  <c r="R19" i="49"/>
  <c r="Q19" i="49"/>
  <c r="P19" i="49"/>
  <c r="O19" i="49"/>
  <c r="R18" i="49"/>
  <c r="Q18" i="49"/>
  <c r="P18" i="49"/>
  <c r="O18" i="49"/>
  <c r="R17" i="49"/>
  <c r="Q17" i="49"/>
  <c r="P17" i="49"/>
  <c r="O17" i="49"/>
  <c r="R16" i="49"/>
  <c r="Q16" i="49"/>
  <c r="P16" i="49"/>
  <c r="O16" i="49"/>
  <c r="R15" i="49"/>
  <c r="Q15" i="49"/>
  <c r="P15" i="49"/>
  <c r="O15" i="49"/>
  <c r="R14" i="49"/>
  <c r="Q14" i="49"/>
  <c r="P14" i="49"/>
  <c r="O14" i="49"/>
  <c r="R13" i="49"/>
  <c r="Q13" i="49"/>
  <c r="P13" i="49"/>
  <c r="O13" i="49"/>
  <c r="R12" i="49"/>
  <c r="Q12" i="49"/>
  <c r="P12" i="49"/>
  <c r="O12" i="49"/>
  <c r="R11" i="49"/>
  <c r="Q11" i="49"/>
  <c r="P11" i="49"/>
  <c r="O11" i="49"/>
  <c r="R10" i="49"/>
  <c r="Q10" i="49"/>
  <c r="P10" i="49"/>
  <c r="O10" i="49"/>
  <c r="R9" i="49"/>
  <c r="Q9" i="49"/>
  <c r="P9" i="49"/>
  <c r="O9" i="49"/>
  <c r="R8" i="49"/>
  <c r="Q8" i="49"/>
  <c r="P8" i="49"/>
  <c r="O8" i="49"/>
  <c r="R7" i="49"/>
  <c r="Q7" i="49"/>
  <c r="P7" i="49"/>
  <c r="O7" i="49"/>
  <c r="R6" i="49"/>
  <c r="Q6" i="49"/>
  <c r="P6" i="49"/>
  <c r="O6" i="49"/>
  <c r="M6" i="49"/>
  <c r="J26" i="1" s="1"/>
  <c r="L6" i="49"/>
  <c r="I26" i="1" s="1"/>
  <c r="K6" i="49"/>
  <c r="H26" i="1" s="1"/>
  <c r="R5" i="49"/>
  <c r="Q5" i="49"/>
  <c r="P5" i="49"/>
  <c r="O5" i="49"/>
  <c r="M5" i="49"/>
  <c r="J25" i="1" s="1"/>
  <c r="L5" i="49"/>
  <c r="K5" i="49"/>
  <c r="H25" i="1" s="1"/>
  <c r="R4" i="49"/>
  <c r="Q4" i="49"/>
  <c r="P4" i="49"/>
  <c r="O4" i="49"/>
  <c r="M4" i="49"/>
  <c r="L4" i="49"/>
  <c r="I24" i="1" s="1"/>
  <c r="K4" i="49"/>
  <c r="R3" i="49"/>
  <c r="Q3" i="49"/>
  <c r="P3" i="49"/>
  <c r="O3" i="49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F2" i="49"/>
  <c r="E2" i="49"/>
  <c r="D2" i="49"/>
  <c r="R108" i="48"/>
  <c r="Q108" i="48"/>
  <c r="P108" i="48"/>
  <c r="O108" i="48"/>
  <c r="R107" i="48"/>
  <c r="Q107" i="48"/>
  <c r="P107" i="48"/>
  <c r="O107" i="48"/>
  <c r="R106" i="48"/>
  <c r="Q106" i="48"/>
  <c r="P106" i="48"/>
  <c r="O106" i="48"/>
  <c r="R105" i="48"/>
  <c r="Q105" i="48"/>
  <c r="P105" i="48"/>
  <c r="O105" i="48"/>
  <c r="R104" i="48"/>
  <c r="Q104" i="48"/>
  <c r="P104" i="48"/>
  <c r="O104" i="48"/>
  <c r="R103" i="48"/>
  <c r="Q103" i="48"/>
  <c r="P103" i="48"/>
  <c r="O103" i="48"/>
  <c r="R102" i="48"/>
  <c r="Q102" i="48"/>
  <c r="P102" i="48"/>
  <c r="O102" i="48"/>
  <c r="R101" i="48"/>
  <c r="Q101" i="48"/>
  <c r="P101" i="48"/>
  <c r="O101" i="48"/>
  <c r="R100" i="48"/>
  <c r="Q100" i="48"/>
  <c r="P100" i="48"/>
  <c r="O100" i="48"/>
  <c r="R99" i="48"/>
  <c r="Q99" i="48"/>
  <c r="P99" i="48"/>
  <c r="O99" i="48"/>
  <c r="R98" i="48"/>
  <c r="Q98" i="48"/>
  <c r="P98" i="48"/>
  <c r="O98" i="48"/>
  <c r="R97" i="48"/>
  <c r="Q97" i="48"/>
  <c r="P97" i="48"/>
  <c r="O97" i="48"/>
  <c r="R96" i="48"/>
  <c r="Q96" i="48"/>
  <c r="P96" i="48"/>
  <c r="O96" i="48"/>
  <c r="R95" i="48"/>
  <c r="Q95" i="48"/>
  <c r="P95" i="48"/>
  <c r="O95" i="48"/>
  <c r="R94" i="48"/>
  <c r="Q94" i="48"/>
  <c r="P94" i="48"/>
  <c r="O94" i="48"/>
  <c r="R93" i="48"/>
  <c r="Q93" i="48"/>
  <c r="P93" i="48"/>
  <c r="O93" i="48"/>
  <c r="R92" i="48"/>
  <c r="Q92" i="48"/>
  <c r="P92" i="48"/>
  <c r="O92" i="48"/>
  <c r="R91" i="48"/>
  <c r="Q91" i="48"/>
  <c r="P91" i="48"/>
  <c r="O91" i="48"/>
  <c r="R90" i="48"/>
  <c r="Q90" i="48"/>
  <c r="P90" i="48"/>
  <c r="O90" i="48"/>
  <c r="R89" i="48"/>
  <c r="Q89" i="48"/>
  <c r="P89" i="48"/>
  <c r="O89" i="48"/>
  <c r="R88" i="48"/>
  <c r="Q88" i="48"/>
  <c r="P88" i="48"/>
  <c r="O88" i="48"/>
  <c r="R87" i="48"/>
  <c r="Q87" i="48"/>
  <c r="P87" i="48"/>
  <c r="O87" i="48"/>
  <c r="R86" i="48"/>
  <c r="Q86" i="48"/>
  <c r="P86" i="48"/>
  <c r="O86" i="48"/>
  <c r="R85" i="48"/>
  <c r="Q85" i="48"/>
  <c r="P85" i="48"/>
  <c r="O85" i="48"/>
  <c r="R84" i="48"/>
  <c r="Q84" i="48"/>
  <c r="P84" i="48"/>
  <c r="O84" i="48"/>
  <c r="R83" i="48"/>
  <c r="Q83" i="48"/>
  <c r="P83" i="48"/>
  <c r="O83" i="48"/>
  <c r="R82" i="48"/>
  <c r="Q82" i="48"/>
  <c r="P82" i="48"/>
  <c r="O82" i="48"/>
  <c r="R81" i="48"/>
  <c r="Q81" i="48"/>
  <c r="P81" i="48"/>
  <c r="O81" i="48"/>
  <c r="R80" i="48"/>
  <c r="Q80" i="48"/>
  <c r="P80" i="48"/>
  <c r="O80" i="48"/>
  <c r="R79" i="48"/>
  <c r="Q79" i="48"/>
  <c r="P79" i="48"/>
  <c r="O79" i="48"/>
  <c r="R78" i="48"/>
  <c r="Q78" i="48"/>
  <c r="P78" i="48"/>
  <c r="O78" i="48"/>
  <c r="R77" i="48"/>
  <c r="Q77" i="48"/>
  <c r="P77" i="48"/>
  <c r="O77" i="48"/>
  <c r="R76" i="48"/>
  <c r="Q76" i="48"/>
  <c r="P76" i="48"/>
  <c r="O76" i="48"/>
  <c r="R75" i="48"/>
  <c r="Q75" i="48"/>
  <c r="P75" i="48"/>
  <c r="O75" i="48"/>
  <c r="R74" i="48"/>
  <c r="Q74" i="48"/>
  <c r="P74" i="48"/>
  <c r="O74" i="48"/>
  <c r="R73" i="48"/>
  <c r="Q73" i="48"/>
  <c r="P73" i="48"/>
  <c r="O73" i="48"/>
  <c r="R72" i="48"/>
  <c r="Q72" i="48"/>
  <c r="P72" i="48"/>
  <c r="O72" i="48"/>
  <c r="R71" i="48"/>
  <c r="Q71" i="48"/>
  <c r="P71" i="48"/>
  <c r="O71" i="48"/>
  <c r="R70" i="48"/>
  <c r="Q70" i="48"/>
  <c r="P70" i="48"/>
  <c r="O70" i="48"/>
  <c r="R69" i="48"/>
  <c r="Q69" i="48"/>
  <c r="P69" i="48"/>
  <c r="O69" i="48"/>
  <c r="R68" i="48"/>
  <c r="Q68" i="48"/>
  <c r="P68" i="48"/>
  <c r="O68" i="48"/>
  <c r="R67" i="48"/>
  <c r="Q67" i="48"/>
  <c r="P67" i="48"/>
  <c r="O67" i="48"/>
  <c r="R66" i="48"/>
  <c r="Q66" i="48"/>
  <c r="P66" i="48"/>
  <c r="O66" i="48"/>
  <c r="R65" i="48"/>
  <c r="Q65" i="48"/>
  <c r="P65" i="48"/>
  <c r="O65" i="48"/>
  <c r="R64" i="48"/>
  <c r="Q64" i="48"/>
  <c r="P64" i="48"/>
  <c r="O64" i="48"/>
  <c r="R63" i="48"/>
  <c r="Q63" i="48"/>
  <c r="P63" i="48"/>
  <c r="O63" i="48"/>
  <c r="R62" i="48"/>
  <c r="Q62" i="48"/>
  <c r="P62" i="48"/>
  <c r="O62" i="48"/>
  <c r="R61" i="48"/>
  <c r="Q61" i="48"/>
  <c r="P61" i="48"/>
  <c r="O61" i="48"/>
  <c r="R60" i="48"/>
  <c r="Q60" i="48"/>
  <c r="P60" i="48"/>
  <c r="O60" i="48"/>
  <c r="R59" i="48"/>
  <c r="Q59" i="48"/>
  <c r="P59" i="48"/>
  <c r="O59" i="48"/>
  <c r="R58" i="48"/>
  <c r="Q58" i="48"/>
  <c r="P58" i="48"/>
  <c r="O58" i="48"/>
  <c r="R57" i="48"/>
  <c r="Q57" i="48"/>
  <c r="P57" i="48"/>
  <c r="O57" i="48"/>
  <c r="R56" i="48"/>
  <c r="Q56" i="48"/>
  <c r="P56" i="48"/>
  <c r="O56" i="48"/>
  <c r="R55" i="48"/>
  <c r="Q55" i="48"/>
  <c r="P55" i="48"/>
  <c r="O55" i="48"/>
  <c r="R54" i="48"/>
  <c r="Q54" i="48"/>
  <c r="P54" i="48"/>
  <c r="O54" i="48"/>
  <c r="R53" i="48"/>
  <c r="Q53" i="48"/>
  <c r="P53" i="48"/>
  <c r="O53" i="48"/>
  <c r="R52" i="48"/>
  <c r="Q52" i="48"/>
  <c r="P52" i="48"/>
  <c r="O52" i="48"/>
  <c r="R51" i="48"/>
  <c r="Q51" i="48"/>
  <c r="P51" i="48"/>
  <c r="O51" i="48"/>
  <c r="R50" i="48"/>
  <c r="Q50" i="48"/>
  <c r="P50" i="48"/>
  <c r="O50" i="48"/>
  <c r="R49" i="48"/>
  <c r="Q49" i="48"/>
  <c r="P49" i="48"/>
  <c r="O49" i="48"/>
  <c r="R48" i="48"/>
  <c r="Q48" i="48"/>
  <c r="P48" i="48"/>
  <c r="O48" i="48"/>
  <c r="R47" i="48"/>
  <c r="Q47" i="48"/>
  <c r="P47" i="48"/>
  <c r="O47" i="48"/>
  <c r="R46" i="48"/>
  <c r="Q46" i="48"/>
  <c r="P46" i="48"/>
  <c r="O46" i="48"/>
  <c r="R45" i="48"/>
  <c r="Q45" i="48"/>
  <c r="P45" i="48"/>
  <c r="O45" i="48"/>
  <c r="R44" i="48"/>
  <c r="Q44" i="48"/>
  <c r="P44" i="48"/>
  <c r="O44" i="48"/>
  <c r="R43" i="48"/>
  <c r="Q43" i="48"/>
  <c r="P43" i="48"/>
  <c r="O43" i="48"/>
  <c r="R42" i="48"/>
  <c r="Q42" i="48"/>
  <c r="P42" i="48"/>
  <c r="O42" i="48"/>
  <c r="R41" i="48"/>
  <c r="Q41" i="48"/>
  <c r="P41" i="48"/>
  <c r="O41" i="48"/>
  <c r="R40" i="48"/>
  <c r="Q40" i="48"/>
  <c r="P40" i="48"/>
  <c r="O40" i="48"/>
  <c r="R39" i="48"/>
  <c r="Q39" i="48"/>
  <c r="P39" i="48"/>
  <c r="O39" i="48"/>
  <c r="R38" i="48"/>
  <c r="Q38" i="48"/>
  <c r="P38" i="48"/>
  <c r="O38" i="48"/>
  <c r="R37" i="48"/>
  <c r="Q37" i="48"/>
  <c r="P37" i="48"/>
  <c r="O37" i="48"/>
  <c r="R36" i="48"/>
  <c r="Q36" i="48"/>
  <c r="P36" i="48"/>
  <c r="O36" i="48"/>
  <c r="R35" i="48"/>
  <c r="Q35" i="48"/>
  <c r="P35" i="48"/>
  <c r="O35" i="48"/>
  <c r="R34" i="48"/>
  <c r="Q34" i="48"/>
  <c r="P34" i="48"/>
  <c r="O34" i="48"/>
  <c r="R33" i="48"/>
  <c r="Q33" i="48"/>
  <c r="P33" i="48"/>
  <c r="O33" i="48"/>
  <c r="R32" i="48"/>
  <c r="Q32" i="48"/>
  <c r="P32" i="48"/>
  <c r="O32" i="48"/>
  <c r="R31" i="48"/>
  <c r="Q31" i="48"/>
  <c r="P31" i="48"/>
  <c r="O31" i="48"/>
  <c r="R30" i="48"/>
  <c r="Q30" i="48"/>
  <c r="P30" i="48"/>
  <c r="O30" i="48"/>
  <c r="R29" i="48"/>
  <c r="Q29" i="48"/>
  <c r="P29" i="48"/>
  <c r="O29" i="48"/>
  <c r="R28" i="48"/>
  <c r="Q28" i="48"/>
  <c r="P28" i="48"/>
  <c r="O28" i="48"/>
  <c r="R27" i="48"/>
  <c r="Q27" i="48"/>
  <c r="P27" i="48"/>
  <c r="O27" i="48"/>
  <c r="R26" i="48"/>
  <c r="Q26" i="48"/>
  <c r="P26" i="48"/>
  <c r="O26" i="48"/>
  <c r="R25" i="48"/>
  <c r="Q25" i="48"/>
  <c r="P25" i="48"/>
  <c r="O25" i="48"/>
  <c r="R24" i="48"/>
  <c r="Q24" i="48"/>
  <c r="P24" i="48"/>
  <c r="O24" i="48"/>
  <c r="R23" i="48"/>
  <c r="Q23" i="48"/>
  <c r="P23" i="48"/>
  <c r="O23" i="48"/>
  <c r="R22" i="48"/>
  <c r="Q22" i="48"/>
  <c r="P22" i="48"/>
  <c r="O22" i="48"/>
  <c r="R21" i="48"/>
  <c r="Q21" i="48"/>
  <c r="P21" i="48"/>
  <c r="O21" i="48"/>
  <c r="R20" i="48"/>
  <c r="Q20" i="48"/>
  <c r="P20" i="48"/>
  <c r="O20" i="48"/>
  <c r="R19" i="48"/>
  <c r="Q19" i="48"/>
  <c r="P19" i="48"/>
  <c r="O19" i="48"/>
  <c r="R18" i="48"/>
  <c r="Q18" i="48"/>
  <c r="P18" i="48"/>
  <c r="O18" i="48"/>
  <c r="R17" i="48"/>
  <c r="Q17" i="48"/>
  <c r="P17" i="48"/>
  <c r="O17" i="48"/>
  <c r="R16" i="48"/>
  <c r="Q16" i="48"/>
  <c r="P16" i="48"/>
  <c r="O16" i="48"/>
  <c r="R15" i="48"/>
  <c r="Q15" i="48"/>
  <c r="P15" i="48"/>
  <c r="O15" i="48"/>
  <c r="R14" i="48"/>
  <c r="Q14" i="48"/>
  <c r="P14" i="48"/>
  <c r="O14" i="48"/>
  <c r="R13" i="48"/>
  <c r="Q13" i="48"/>
  <c r="P13" i="48"/>
  <c r="O13" i="48"/>
  <c r="R12" i="48"/>
  <c r="Q12" i="48"/>
  <c r="P12" i="48"/>
  <c r="O12" i="48"/>
  <c r="R11" i="48"/>
  <c r="Q11" i="48"/>
  <c r="P11" i="48"/>
  <c r="O11" i="48"/>
  <c r="R10" i="48"/>
  <c r="Q10" i="48"/>
  <c r="P10" i="48"/>
  <c r="O10" i="48"/>
  <c r="R9" i="48"/>
  <c r="Q9" i="48"/>
  <c r="P9" i="48"/>
  <c r="O9" i="48"/>
  <c r="R8" i="48"/>
  <c r="Q8" i="48"/>
  <c r="P8" i="48"/>
  <c r="O8" i="48"/>
  <c r="R7" i="48"/>
  <c r="Q7" i="48"/>
  <c r="P7" i="48"/>
  <c r="O7" i="48"/>
  <c r="R6" i="48"/>
  <c r="Q6" i="48"/>
  <c r="P6" i="48"/>
  <c r="O6" i="48"/>
  <c r="M6" i="48"/>
  <c r="J18" i="1" s="1"/>
  <c r="L6" i="48"/>
  <c r="I18" i="1" s="1"/>
  <c r="K6" i="48"/>
  <c r="H18" i="1" s="1"/>
  <c r="R5" i="48"/>
  <c r="Q5" i="48"/>
  <c r="P5" i="48"/>
  <c r="O5" i="48"/>
  <c r="M5" i="48"/>
  <c r="J17" i="1" s="1"/>
  <c r="L5" i="48"/>
  <c r="I17" i="1" s="1"/>
  <c r="K5" i="48"/>
  <c r="H17" i="1" s="1"/>
  <c r="R4" i="48"/>
  <c r="Q4" i="48"/>
  <c r="P4" i="48"/>
  <c r="O4" i="48"/>
  <c r="M4" i="48"/>
  <c r="J16" i="1" s="1"/>
  <c r="L4" i="48"/>
  <c r="K4" i="48"/>
  <c r="H16" i="1" s="1"/>
  <c r="R3" i="48"/>
  <c r="Q3" i="48"/>
  <c r="Q109" i="48" s="1"/>
  <c r="P3" i="48"/>
  <c r="O3" i="48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F2" i="48"/>
  <c r="E2" i="48"/>
  <c r="D2" i="48"/>
  <c r="R108" i="47"/>
  <c r="Q108" i="47"/>
  <c r="P108" i="47"/>
  <c r="O108" i="47"/>
  <c r="R107" i="47"/>
  <c r="Q107" i="47"/>
  <c r="P107" i="47"/>
  <c r="O107" i="47"/>
  <c r="R106" i="47"/>
  <c r="Q106" i="47"/>
  <c r="P106" i="47"/>
  <c r="O106" i="47"/>
  <c r="R105" i="47"/>
  <c r="Q105" i="47"/>
  <c r="P105" i="47"/>
  <c r="O105" i="47"/>
  <c r="R104" i="47"/>
  <c r="Q104" i="47"/>
  <c r="P104" i="47"/>
  <c r="O104" i="47"/>
  <c r="R103" i="47"/>
  <c r="Q103" i="47"/>
  <c r="P103" i="47"/>
  <c r="O103" i="47"/>
  <c r="R102" i="47"/>
  <c r="Q102" i="47"/>
  <c r="P102" i="47"/>
  <c r="O102" i="47"/>
  <c r="R101" i="47"/>
  <c r="Q101" i="47"/>
  <c r="P101" i="47"/>
  <c r="O101" i="47"/>
  <c r="R100" i="47"/>
  <c r="Q100" i="47"/>
  <c r="P100" i="47"/>
  <c r="O100" i="47"/>
  <c r="R99" i="47"/>
  <c r="Q99" i="47"/>
  <c r="P99" i="47"/>
  <c r="O99" i="47"/>
  <c r="R98" i="47"/>
  <c r="Q98" i="47"/>
  <c r="P98" i="47"/>
  <c r="O98" i="47"/>
  <c r="R97" i="47"/>
  <c r="Q97" i="47"/>
  <c r="P97" i="47"/>
  <c r="O97" i="47"/>
  <c r="R96" i="47"/>
  <c r="Q96" i="47"/>
  <c r="P96" i="47"/>
  <c r="O96" i="47"/>
  <c r="R95" i="47"/>
  <c r="Q95" i="47"/>
  <c r="P95" i="47"/>
  <c r="O95" i="47"/>
  <c r="R94" i="47"/>
  <c r="Q94" i="47"/>
  <c r="P94" i="47"/>
  <c r="O94" i="47"/>
  <c r="R93" i="47"/>
  <c r="Q93" i="47"/>
  <c r="P93" i="47"/>
  <c r="O93" i="47"/>
  <c r="R92" i="47"/>
  <c r="Q92" i="47"/>
  <c r="P92" i="47"/>
  <c r="O92" i="47"/>
  <c r="R91" i="47"/>
  <c r="Q91" i="47"/>
  <c r="P91" i="47"/>
  <c r="O91" i="47"/>
  <c r="R90" i="47"/>
  <c r="Q90" i="47"/>
  <c r="P90" i="47"/>
  <c r="O90" i="47"/>
  <c r="R89" i="47"/>
  <c r="Q89" i="47"/>
  <c r="P89" i="47"/>
  <c r="O89" i="47"/>
  <c r="R88" i="47"/>
  <c r="Q88" i="47"/>
  <c r="P88" i="47"/>
  <c r="O88" i="47"/>
  <c r="R87" i="47"/>
  <c r="Q87" i="47"/>
  <c r="P87" i="47"/>
  <c r="O87" i="47"/>
  <c r="R86" i="47"/>
  <c r="Q86" i="47"/>
  <c r="P86" i="47"/>
  <c r="O86" i="47"/>
  <c r="R85" i="47"/>
  <c r="Q85" i="47"/>
  <c r="P85" i="47"/>
  <c r="O85" i="47"/>
  <c r="R84" i="47"/>
  <c r="Q84" i="47"/>
  <c r="P84" i="47"/>
  <c r="O84" i="47"/>
  <c r="R83" i="47"/>
  <c r="Q83" i="47"/>
  <c r="P83" i="47"/>
  <c r="O83" i="47"/>
  <c r="R82" i="47"/>
  <c r="Q82" i="47"/>
  <c r="P82" i="47"/>
  <c r="O82" i="47"/>
  <c r="R81" i="47"/>
  <c r="Q81" i="47"/>
  <c r="P81" i="47"/>
  <c r="O81" i="47"/>
  <c r="R80" i="47"/>
  <c r="Q80" i="47"/>
  <c r="P80" i="47"/>
  <c r="O80" i="47"/>
  <c r="R79" i="47"/>
  <c r="Q79" i="47"/>
  <c r="P79" i="47"/>
  <c r="O79" i="47"/>
  <c r="R78" i="47"/>
  <c r="Q78" i="47"/>
  <c r="P78" i="47"/>
  <c r="O78" i="47"/>
  <c r="R77" i="47"/>
  <c r="Q77" i="47"/>
  <c r="P77" i="47"/>
  <c r="O77" i="47"/>
  <c r="R76" i="47"/>
  <c r="Q76" i="47"/>
  <c r="P76" i="47"/>
  <c r="O76" i="47"/>
  <c r="R75" i="47"/>
  <c r="Q75" i="47"/>
  <c r="P75" i="47"/>
  <c r="O75" i="47"/>
  <c r="R74" i="47"/>
  <c r="Q74" i="47"/>
  <c r="P74" i="47"/>
  <c r="O74" i="47"/>
  <c r="R73" i="47"/>
  <c r="Q73" i="47"/>
  <c r="P73" i="47"/>
  <c r="O73" i="47"/>
  <c r="R72" i="47"/>
  <c r="Q72" i="47"/>
  <c r="P72" i="47"/>
  <c r="O72" i="47"/>
  <c r="R71" i="47"/>
  <c r="Q71" i="47"/>
  <c r="P71" i="47"/>
  <c r="O71" i="47"/>
  <c r="R70" i="47"/>
  <c r="Q70" i="47"/>
  <c r="P70" i="47"/>
  <c r="O70" i="47"/>
  <c r="R69" i="47"/>
  <c r="Q69" i="47"/>
  <c r="P69" i="47"/>
  <c r="O69" i="47"/>
  <c r="R68" i="47"/>
  <c r="Q68" i="47"/>
  <c r="P68" i="47"/>
  <c r="O68" i="47"/>
  <c r="R67" i="47"/>
  <c r="Q67" i="47"/>
  <c r="P67" i="47"/>
  <c r="O67" i="47"/>
  <c r="R66" i="47"/>
  <c r="Q66" i="47"/>
  <c r="P66" i="47"/>
  <c r="O66" i="47"/>
  <c r="R65" i="47"/>
  <c r="Q65" i="47"/>
  <c r="P65" i="47"/>
  <c r="O65" i="47"/>
  <c r="R64" i="47"/>
  <c r="Q64" i="47"/>
  <c r="P64" i="47"/>
  <c r="O64" i="47"/>
  <c r="R63" i="47"/>
  <c r="Q63" i="47"/>
  <c r="P63" i="47"/>
  <c r="O63" i="47"/>
  <c r="R62" i="47"/>
  <c r="Q62" i="47"/>
  <c r="P62" i="47"/>
  <c r="O62" i="47"/>
  <c r="R61" i="47"/>
  <c r="Q61" i="47"/>
  <c r="P61" i="47"/>
  <c r="O61" i="47"/>
  <c r="R60" i="47"/>
  <c r="Q60" i="47"/>
  <c r="P60" i="47"/>
  <c r="O60" i="47"/>
  <c r="R59" i="47"/>
  <c r="Q59" i="47"/>
  <c r="P59" i="47"/>
  <c r="O59" i="47"/>
  <c r="R58" i="47"/>
  <c r="Q58" i="47"/>
  <c r="P58" i="47"/>
  <c r="O58" i="47"/>
  <c r="R57" i="47"/>
  <c r="Q57" i="47"/>
  <c r="P57" i="47"/>
  <c r="O57" i="47"/>
  <c r="R56" i="47"/>
  <c r="Q56" i="47"/>
  <c r="P56" i="47"/>
  <c r="O56" i="47"/>
  <c r="R55" i="47"/>
  <c r="Q55" i="47"/>
  <c r="P55" i="47"/>
  <c r="O55" i="47"/>
  <c r="R54" i="47"/>
  <c r="Q54" i="47"/>
  <c r="P54" i="47"/>
  <c r="O54" i="47"/>
  <c r="R53" i="47"/>
  <c r="Q53" i="47"/>
  <c r="P53" i="47"/>
  <c r="O53" i="47"/>
  <c r="R52" i="47"/>
  <c r="Q52" i="47"/>
  <c r="P52" i="47"/>
  <c r="O52" i="47"/>
  <c r="R51" i="47"/>
  <c r="Q51" i="47"/>
  <c r="P51" i="47"/>
  <c r="O51" i="47"/>
  <c r="R50" i="47"/>
  <c r="Q50" i="47"/>
  <c r="P50" i="47"/>
  <c r="O50" i="47"/>
  <c r="R49" i="47"/>
  <c r="Q49" i="47"/>
  <c r="P49" i="47"/>
  <c r="O49" i="47"/>
  <c r="R48" i="47"/>
  <c r="Q48" i="47"/>
  <c r="P48" i="47"/>
  <c r="O48" i="47"/>
  <c r="R47" i="47"/>
  <c r="Q47" i="47"/>
  <c r="P47" i="47"/>
  <c r="O47" i="47"/>
  <c r="R46" i="47"/>
  <c r="Q46" i="47"/>
  <c r="P46" i="47"/>
  <c r="O46" i="47"/>
  <c r="R45" i="47"/>
  <c r="Q45" i="47"/>
  <c r="P45" i="47"/>
  <c r="O45" i="47"/>
  <c r="R44" i="47"/>
  <c r="Q44" i="47"/>
  <c r="P44" i="47"/>
  <c r="O44" i="47"/>
  <c r="R43" i="47"/>
  <c r="Q43" i="47"/>
  <c r="P43" i="47"/>
  <c r="O43" i="47"/>
  <c r="R42" i="47"/>
  <c r="Q42" i="47"/>
  <c r="P42" i="47"/>
  <c r="O42" i="47"/>
  <c r="R41" i="47"/>
  <c r="Q41" i="47"/>
  <c r="P41" i="47"/>
  <c r="O41" i="47"/>
  <c r="R40" i="47"/>
  <c r="Q40" i="47"/>
  <c r="P40" i="47"/>
  <c r="O40" i="47"/>
  <c r="R39" i="47"/>
  <c r="Q39" i="47"/>
  <c r="P39" i="47"/>
  <c r="O39" i="47"/>
  <c r="R38" i="47"/>
  <c r="Q38" i="47"/>
  <c r="P38" i="47"/>
  <c r="O38" i="47"/>
  <c r="R37" i="47"/>
  <c r="Q37" i="47"/>
  <c r="P37" i="47"/>
  <c r="O37" i="47"/>
  <c r="R36" i="47"/>
  <c r="Q36" i="47"/>
  <c r="P36" i="47"/>
  <c r="O36" i="47"/>
  <c r="R35" i="47"/>
  <c r="Q35" i="47"/>
  <c r="P35" i="47"/>
  <c r="O35" i="47"/>
  <c r="R34" i="47"/>
  <c r="Q34" i="47"/>
  <c r="P34" i="47"/>
  <c r="O34" i="47"/>
  <c r="R33" i="47"/>
  <c r="Q33" i="47"/>
  <c r="P33" i="47"/>
  <c r="O33" i="47"/>
  <c r="R32" i="47"/>
  <c r="Q32" i="47"/>
  <c r="P32" i="47"/>
  <c r="O32" i="47"/>
  <c r="R31" i="47"/>
  <c r="Q31" i="47"/>
  <c r="P31" i="47"/>
  <c r="O31" i="47"/>
  <c r="R30" i="47"/>
  <c r="Q30" i="47"/>
  <c r="P30" i="47"/>
  <c r="O30" i="47"/>
  <c r="R29" i="47"/>
  <c r="Q29" i="47"/>
  <c r="P29" i="47"/>
  <c r="O29" i="47"/>
  <c r="R28" i="47"/>
  <c r="Q28" i="47"/>
  <c r="P28" i="47"/>
  <c r="O28" i="47"/>
  <c r="R27" i="47"/>
  <c r="Q27" i="47"/>
  <c r="P27" i="47"/>
  <c r="O27" i="47"/>
  <c r="R26" i="47"/>
  <c r="Q26" i="47"/>
  <c r="P26" i="47"/>
  <c r="O26" i="47"/>
  <c r="R25" i="47"/>
  <c r="Q25" i="47"/>
  <c r="P25" i="47"/>
  <c r="O25" i="47"/>
  <c r="R24" i="47"/>
  <c r="Q24" i="47"/>
  <c r="P24" i="47"/>
  <c r="O24" i="47"/>
  <c r="R23" i="47"/>
  <c r="Q23" i="47"/>
  <c r="P23" i="47"/>
  <c r="O23" i="47"/>
  <c r="R22" i="47"/>
  <c r="Q22" i="47"/>
  <c r="P22" i="47"/>
  <c r="O22" i="47"/>
  <c r="R21" i="47"/>
  <c r="Q21" i="47"/>
  <c r="P21" i="47"/>
  <c r="O21" i="47"/>
  <c r="R20" i="47"/>
  <c r="Q20" i="47"/>
  <c r="P20" i="47"/>
  <c r="O20" i="47"/>
  <c r="R19" i="47"/>
  <c r="Q19" i="47"/>
  <c r="P19" i="47"/>
  <c r="O19" i="47"/>
  <c r="R18" i="47"/>
  <c r="Q18" i="47"/>
  <c r="P18" i="47"/>
  <c r="O18" i="47"/>
  <c r="R17" i="47"/>
  <c r="Q17" i="47"/>
  <c r="P17" i="47"/>
  <c r="O17" i="47"/>
  <c r="R16" i="47"/>
  <c r="Q16" i="47"/>
  <c r="P16" i="47"/>
  <c r="O16" i="47"/>
  <c r="R15" i="47"/>
  <c r="Q15" i="47"/>
  <c r="P15" i="47"/>
  <c r="O15" i="47"/>
  <c r="R14" i="47"/>
  <c r="Q14" i="47"/>
  <c r="P14" i="47"/>
  <c r="O14" i="47"/>
  <c r="R13" i="47"/>
  <c r="Q13" i="47"/>
  <c r="P13" i="47"/>
  <c r="O13" i="47"/>
  <c r="R12" i="47"/>
  <c r="Q12" i="47"/>
  <c r="P12" i="47"/>
  <c r="O12" i="47"/>
  <c r="R11" i="47"/>
  <c r="Q11" i="47"/>
  <c r="P11" i="47"/>
  <c r="O11" i="47"/>
  <c r="R10" i="47"/>
  <c r="Q10" i="47"/>
  <c r="P10" i="47"/>
  <c r="O10" i="47"/>
  <c r="R9" i="47"/>
  <c r="Q9" i="47"/>
  <c r="P9" i="47"/>
  <c r="O9" i="47"/>
  <c r="R8" i="47"/>
  <c r="Q8" i="47"/>
  <c r="P8" i="47"/>
  <c r="O8" i="47"/>
  <c r="R7" i="47"/>
  <c r="Q7" i="47"/>
  <c r="P7" i="47"/>
  <c r="O7" i="47"/>
  <c r="R6" i="47"/>
  <c r="Q6" i="47"/>
  <c r="P6" i="47"/>
  <c r="O6" i="47"/>
  <c r="M6" i="47"/>
  <c r="J10" i="1" s="1"/>
  <c r="L6" i="47"/>
  <c r="I10" i="1" s="1"/>
  <c r="K6" i="47"/>
  <c r="H10" i="1" s="1"/>
  <c r="R5" i="47"/>
  <c r="Q5" i="47"/>
  <c r="P5" i="47"/>
  <c r="O5" i="47"/>
  <c r="M5" i="47"/>
  <c r="J9" i="1" s="1"/>
  <c r="L5" i="47"/>
  <c r="I9" i="1" s="1"/>
  <c r="K5" i="47"/>
  <c r="R4" i="47"/>
  <c r="Q4" i="47"/>
  <c r="P4" i="47"/>
  <c r="O4" i="47"/>
  <c r="M4" i="47"/>
  <c r="J8" i="1" s="1"/>
  <c r="L4" i="47"/>
  <c r="K4" i="47"/>
  <c r="H8" i="1" s="1"/>
  <c r="R3" i="47"/>
  <c r="Q3" i="47"/>
  <c r="P3" i="47"/>
  <c r="O3" i="47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F2" i="47"/>
  <c r="E2" i="47"/>
  <c r="D2" i="47"/>
  <c r="R108" i="46"/>
  <c r="Q108" i="46"/>
  <c r="P108" i="46"/>
  <c r="O108" i="46"/>
  <c r="R107" i="46"/>
  <c r="Q107" i="46"/>
  <c r="P107" i="46"/>
  <c r="O107" i="46"/>
  <c r="R106" i="46"/>
  <c r="Q106" i="46"/>
  <c r="P106" i="46"/>
  <c r="O106" i="46"/>
  <c r="R105" i="46"/>
  <c r="Q105" i="46"/>
  <c r="P105" i="46"/>
  <c r="O105" i="46"/>
  <c r="R104" i="46"/>
  <c r="Q104" i="46"/>
  <c r="P104" i="46"/>
  <c r="O104" i="46"/>
  <c r="R103" i="46"/>
  <c r="Q103" i="46"/>
  <c r="P103" i="46"/>
  <c r="O103" i="46"/>
  <c r="R102" i="46"/>
  <c r="Q102" i="46"/>
  <c r="P102" i="46"/>
  <c r="O102" i="46"/>
  <c r="R101" i="46"/>
  <c r="Q101" i="46"/>
  <c r="P101" i="46"/>
  <c r="O101" i="46"/>
  <c r="R100" i="46"/>
  <c r="Q100" i="46"/>
  <c r="P100" i="46"/>
  <c r="O100" i="46"/>
  <c r="R99" i="46"/>
  <c r="Q99" i="46"/>
  <c r="P99" i="46"/>
  <c r="O99" i="46"/>
  <c r="R98" i="46"/>
  <c r="Q98" i="46"/>
  <c r="P98" i="46"/>
  <c r="O98" i="46"/>
  <c r="R97" i="46"/>
  <c r="Q97" i="46"/>
  <c r="P97" i="46"/>
  <c r="O97" i="46"/>
  <c r="R96" i="46"/>
  <c r="Q96" i="46"/>
  <c r="P96" i="46"/>
  <c r="O96" i="46"/>
  <c r="R95" i="46"/>
  <c r="Q95" i="46"/>
  <c r="P95" i="46"/>
  <c r="O95" i="46"/>
  <c r="R94" i="46"/>
  <c r="Q94" i="46"/>
  <c r="P94" i="46"/>
  <c r="O94" i="46"/>
  <c r="R93" i="46"/>
  <c r="Q93" i="46"/>
  <c r="P93" i="46"/>
  <c r="O93" i="46"/>
  <c r="R92" i="46"/>
  <c r="Q92" i="46"/>
  <c r="P92" i="46"/>
  <c r="O92" i="46"/>
  <c r="R91" i="46"/>
  <c r="Q91" i="46"/>
  <c r="P91" i="46"/>
  <c r="O91" i="46"/>
  <c r="R90" i="46"/>
  <c r="Q90" i="46"/>
  <c r="P90" i="46"/>
  <c r="O90" i="46"/>
  <c r="R89" i="46"/>
  <c r="Q89" i="46"/>
  <c r="P89" i="46"/>
  <c r="O89" i="46"/>
  <c r="R88" i="46"/>
  <c r="Q88" i="46"/>
  <c r="P88" i="46"/>
  <c r="O88" i="46"/>
  <c r="R87" i="46"/>
  <c r="Q87" i="46"/>
  <c r="P87" i="46"/>
  <c r="O87" i="46"/>
  <c r="R86" i="46"/>
  <c r="Q86" i="46"/>
  <c r="P86" i="46"/>
  <c r="O86" i="46"/>
  <c r="R85" i="46"/>
  <c r="Q85" i="46"/>
  <c r="P85" i="46"/>
  <c r="O85" i="46"/>
  <c r="R84" i="46"/>
  <c r="Q84" i="46"/>
  <c r="P84" i="46"/>
  <c r="O84" i="46"/>
  <c r="R83" i="46"/>
  <c r="Q83" i="46"/>
  <c r="P83" i="46"/>
  <c r="O83" i="46"/>
  <c r="R82" i="46"/>
  <c r="Q82" i="46"/>
  <c r="P82" i="46"/>
  <c r="O82" i="46"/>
  <c r="R81" i="46"/>
  <c r="Q81" i="46"/>
  <c r="P81" i="46"/>
  <c r="O81" i="46"/>
  <c r="R80" i="46"/>
  <c r="Q80" i="46"/>
  <c r="P80" i="46"/>
  <c r="O80" i="46"/>
  <c r="R79" i="46"/>
  <c r="Q79" i="46"/>
  <c r="P79" i="46"/>
  <c r="O79" i="46"/>
  <c r="R78" i="46"/>
  <c r="Q78" i="46"/>
  <c r="P78" i="46"/>
  <c r="O78" i="46"/>
  <c r="R77" i="46"/>
  <c r="Q77" i="46"/>
  <c r="P77" i="46"/>
  <c r="O77" i="46"/>
  <c r="R76" i="46"/>
  <c r="Q76" i="46"/>
  <c r="P76" i="46"/>
  <c r="O76" i="46"/>
  <c r="R75" i="46"/>
  <c r="Q75" i="46"/>
  <c r="P75" i="46"/>
  <c r="O75" i="46"/>
  <c r="R74" i="46"/>
  <c r="Q74" i="46"/>
  <c r="P74" i="46"/>
  <c r="O74" i="46"/>
  <c r="R73" i="46"/>
  <c r="Q73" i="46"/>
  <c r="P73" i="46"/>
  <c r="O73" i="46"/>
  <c r="R72" i="46"/>
  <c r="Q72" i="46"/>
  <c r="P72" i="46"/>
  <c r="O72" i="46"/>
  <c r="R71" i="46"/>
  <c r="Q71" i="46"/>
  <c r="P71" i="46"/>
  <c r="O71" i="46"/>
  <c r="R70" i="46"/>
  <c r="Q70" i="46"/>
  <c r="P70" i="46"/>
  <c r="O70" i="46"/>
  <c r="R69" i="46"/>
  <c r="Q69" i="46"/>
  <c r="P69" i="46"/>
  <c r="O69" i="46"/>
  <c r="R68" i="46"/>
  <c r="Q68" i="46"/>
  <c r="P68" i="46"/>
  <c r="O68" i="46"/>
  <c r="R67" i="46"/>
  <c r="Q67" i="46"/>
  <c r="P67" i="46"/>
  <c r="O67" i="46"/>
  <c r="R66" i="46"/>
  <c r="Q66" i="46"/>
  <c r="P66" i="46"/>
  <c r="O66" i="46"/>
  <c r="R65" i="46"/>
  <c r="Q65" i="46"/>
  <c r="P65" i="46"/>
  <c r="O65" i="46"/>
  <c r="R64" i="46"/>
  <c r="Q64" i="46"/>
  <c r="P64" i="46"/>
  <c r="O64" i="46"/>
  <c r="R63" i="46"/>
  <c r="Q63" i="46"/>
  <c r="P63" i="46"/>
  <c r="O63" i="46"/>
  <c r="R62" i="46"/>
  <c r="Q62" i="46"/>
  <c r="P62" i="46"/>
  <c r="O62" i="46"/>
  <c r="R61" i="46"/>
  <c r="Q61" i="46"/>
  <c r="P61" i="46"/>
  <c r="O61" i="46"/>
  <c r="R60" i="46"/>
  <c r="Q60" i="46"/>
  <c r="P60" i="46"/>
  <c r="O60" i="46"/>
  <c r="R59" i="46"/>
  <c r="Q59" i="46"/>
  <c r="P59" i="46"/>
  <c r="O59" i="46"/>
  <c r="R58" i="46"/>
  <c r="Q58" i="46"/>
  <c r="P58" i="46"/>
  <c r="O58" i="46"/>
  <c r="R57" i="46"/>
  <c r="Q57" i="46"/>
  <c r="P57" i="46"/>
  <c r="O57" i="46"/>
  <c r="R56" i="46"/>
  <c r="Q56" i="46"/>
  <c r="P56" i="46"/>
  <c r="O56" i="46"/>
  <c r="R55" i="46"/>
  <c r="Q55" i="46"/>
  <c r="P55" i="46"/>
  <c r="O55" i="46"/>
  <c r="R54" i="46"/>
  <c r="Q54" i="46"/>
  <c r="P54" i="46"/>
  <c r="O54" i="46"/>
  <c r="R53" i="46"/>
  <c r="Q53" i="46"/>
  <c r="P53" i="46"/>
  <c r="O53" i="46"/>
  <c r="R52" i="46"/>
  <c r="Q52" i="46"/>
  <c r="P52" i="46"/>
  <c r="O52" i="46"/>
  <c r="R51" i="46"/>
  <c r="Q51" i="46"/>
  <c r="P51" i="46"/>
  <c r="O51" i="46"/>
  <c r="R50" i="46"/>
  <c r="Q50" i="46"/>
  <c r="P50" i="46"/>
  <c r="O50" i="46"/>
  <c r="R49" i="46"/>
  <c r="Q49" i="46"/>
  <c r="P49" i="46"/>
  <c r="O49" i="46"/>
  <c r="R48" i="46"/>
  <c r="Q48" i="46"/>
  <c r="P48" i="46"/>
  <c r="O48" i="46"/>
  <c r="R47" i="46"/>
  <c r="Q47" i="46"/>
  <c r="P47" i="46"/>
  <c r="O47" i="46"/>
  <c r="R46" i="46"/>
  <c r="Q46" i="46"/>
  <c r="P46" i="46"/>
  <c r="O46" i="46"/>
  <c r="R45" i="46"/>
  <c r="Q45" i="46"/>
  <c r="P45" i="46"/>
  <c r="O45" i="46"/>
  <c r="R44" i="46"/>
  <c r="Q44" i="46"/>
  <c r="P44" i="46"/>
  <c r="O44" i="46"/>
  <c r="R43" i="46"/>
  <c r="Q43" i="46"/>
  <c r="P43" i="46"/>
  <c r="O43" i="46"/>
  <c r="R42" i="46"/>
  <c r="Q42" i="46"/>
  <c r="P42" i="46"/>
  <c r="O42" i="46"/>
  <c r="R41" i="46"/>
  <c r="Q41" i="46"/>
  <c r="P41" i="46"/>
  <c r="O41" i="46"/>
  <c r="R40" i="46"/>
  <c r="Q40" i="46"/>
  <c r="P40" i="46"/>
  <c r="O40" i="46"/>
  <c r="R39" i="46"/>
  <c r="Q39" i="46"/>
  <c r="P39" i="46"/>
  <c r="O39" i="46"/>
  <c r="R38" i="46"/>
  <c r="Q38" i="46"/>
  <c r="P38" i="46"/>
  <c r="O38" i="46"/>
  <c r="R37" i="46"/>
  <c r="Q37" i="46"/>
  <c r="P37" i="46"/>
  <c r="O37" i="46"/>
  <c r="R36" i="46"/>
  <c r="Q36" i="46"/>
  <c r="P36" i="46"/>
  <c r="O36" i="46"/>
  <c r="R35" i="46"/>
  <c r="Q35" i="46"/>
  <c r="P35" i="46"/>
  <c r="O35" i="46"/>
  <c r="R34" i="46"/>
  <c r="Q34" i="46"/>
  <c r="P34" i="46"/>
  <c r="O34" i="46"/>
  <c r="R33" i="46"/>
  <c r="Q33" i="46"/>
  <c r="P33" i="46"/>
  <c r="O33" i="46"/>
  <c r="R32" i="46"/>
  <c r="Q32" i="46"/>
  <c r="P32" i="46"/>
  <c r="O32" i="46"/>
  <c r="R31" i="46"/>
  <c r="Q31" i="46"/>
  <c r="P31" i="46"/>
  <c r="O31" i="46"/>
  <c r="R30" i="46"/>
  <c r="Q30" i="46"/>
  <c r="P30" i="46"/>
  <c r="O30" i="46"/>
  <c r="R29" i="46"/>
  <c r="Q29" i="46"/>
  <c r="P29" i="46"/>
  <c r="O29" i="46"/>
  <c r="R28" i="46"/>
  <c r="Q28" i="46"/>
  <c r="P28" i="46"/>
  <c r="O28" i="46"/>
  <c r="R27" i="46"/>
  <c r="Q27" i="46"/>
  <c r="P27" i="46"/>
  <c r="O27" i="46"/>
  <c r="R26" i="46"/>
  <c r="Q26" i="46"/>
  <c r="P26" i="46"/>
  <c r="O26" i="46"/>
  <c r="R25" i="46"/>
  <c r="Q25" i="46"/>
  <c r="P25" i="46"/>
  <c r="O25" i="46"/>
  <c r="R24" i="46"/>
  <c r="Q24" i="46"/>
  <c r="P24" i="46"/>
  <c r="O24" i="46"/>
  <c r="R23" i="46"/>
  <c r="Q23" i="46"/>
  <c r="P23" i="46"/>
  <c r="O23" i="46"/>
  <c r="R22" i="46"/>
  <c r="Q22" i="46"/>
  <c r="P22" i="46"/>
  <c r="O22" i="46"/>
  <c r="R21" i="46"/>
  <c r="Q21" i="46"/>
  <c r="P21" i="46"/>
  <c r="O21" i="46"/>
  <c r="R20" i="46"/>
  <c r="Q20" i="46"/>
  <c r="P20" i="46"/>
  <c r="O20" i="46"/>
  <c r="R19" i="46"/>
  <c r="Q19" i="46"/>
  <c r="P19" i="46"/>
  <c r="O19" i="46"/>
  <c r="R18" i="46"/>
  <c r="Q18" i="46"/>
  <c r="P18" i="46"/>
  <c r="O18" i="46"/>
  <c r="R17" i="46"/>
  <c r="Q17" i="46"/>
  <c r="P17" i="46"/>
  <c r="O17" i="46"/>
  <c r="R16" i="46"/>
  <c r="Q16" i="46"/>
  <c r="P16" i="46"/>
  <c r="O16" i="46"/>
  <c r="R15" i="46"/>
  <c r="Q15" i="46"/>
  <c r="P15" i="46"/>
  <c r="O15" i="46"/>
  <c r="R14" i="46"/>
  <c r="Q14" i="46"/>
  <c r="P14" i="46"/>
  <c r="O14" i="46"/>
  <c r="R13" i="46"/>
  <c r="Q13" i="46"/>
  <c r="P13" i="46"/>
  <c r="O13" i="46"/>
  <c r="R12" i="46"/>
  <c r="Q12" i="46"/>
  <c r="P12" i="46"/>
  <c r="O12" i="46"/>
  <c r="R11" i="46"/>
  <c r="Q11" i="46"/>
  <c r="P11" i="46"/>
  <c r="O11" i="46"/>
  <c r="R10" i="46"/>
  <c r="Q10" i="46"/>
  <c r="P10" i="46"/>
  <c r="O10" i="46"/>
  <c r="R9" i="46"/>
  <c r="Q9" i="46"/>
  <c r="P9" i="46"/>
  <c r="O9" i="46"/>
  <c r="R8" i="46"/>
  <c r="Q8" i="46"/>
  <c r="P8" i="46"/>
  <c r="O8" i="46"/>
  <c r="R7" i="46"/>
  <c r="Q7" i="46"/>
  <c r="P7" i="46"/>
  <c r="O7" i="46"/>
  <c r="R6" i="46"/>
  <c r="Q6" i="46"/>
  <c r="P6" i="46"/>
  <c r="O6" i="46"/>
  <c r="M6" i="46"/>
  <c r="E34" i="1" s="1"/>
  <c r="L6" i="46"/>
  <c r="D34" i="1" s="1"/>
  <c r="K6" i="46"/>
  <c r="C34" i="1" s="1"/>
  <c r="R5" i="46"/>
  <c r="Q5" i="46"/>
  <c r="P5" i="46"/>
  <c r="O5" i="46"/>
  <c r="M5" i="46"/>
  <c r="E33" i="1" s="1"/>
  <c r="L5" i="46"/>
  <c r="D33" i="1" s="1"/>
  <c r="K5" i="46"/>
  <c r="C33" i="1" s="1"/>
  <c r="R4" i="46"/>
  <c r="Q4" i="46"/>
  <c r="P4" i="46"/>
  <c r="O4" i="46"/>
  <c r="M4" i="46"/>
  <c r="E32" i="1" s="1"/>
  <c r="L4" i="46"/>
  <c r="K4" i="46"/>
  <c r="C32" i="1" s="1"/>
  <c r="R3" i="46"/>
  <c r="Q3" i="46"/>
  <c r="P3" i="46"/>
  <c r="O3" i="46"/>
  <c r="B3" i="46"/>
  <c r="B4" i="46" s="1"/>
  <c r="B5" i="46" s="1"/>
  <c r="B6" i="46" s="1"/>
  <c r="B7" i="46" s="1"/>
  <c r="B8" i="46" s="1"/>
  <c r="B9" i="46" s="1"/>
  <c r="B10" i="46" s="1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B21" i="46" s="1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  <c r="B35" i="46" s="1"/>
  <c r="B36" i="46" s="1"/>
  <c r="B37" i="46" s="1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B55" i="46" s="1"/>
  <c r="B56" i="46" s="1"/>
  <c r="B57" i="46" s="1"/>
  <c r="B58" i="46" s="1"/>
  <c r="B59" i="46" s="1"/>
  <c r="B60" i="46" s="1"/>
  <c r="B61" i="46" s="1"/>
  <c r="B62" i="46" s="1"/>
  <c r="B63" i="46" s="1"/>
  <c r="B64" i="46" s="1"/>
  <c r="B65" i="46" s="1"/>
  <c r="B66" i="46" s="1"/>
  <c r="B67" i="46" s="1"/>
  <c r="B68" i="46" s="1"/>
  <c r="B69" i="46" s="1"/>
  <c r="B70" i="46" s="1"/>
  <c r="B71" i="46" s="1"/>
  <c r="B72" i="46" s="1"/>
  <c r="B73" i="46" s="1"/>
  <c r="B74" i="46" s="1"/>
  <c r="B75" i="46" s="1"/>
  <c r="B76" i="46" s="1"/>
  <c r="B77" i="46" s="1"/>
  <c r="B78" i="46" s="1"/>
  <c r="B79" i="46" s="1"/>
  <c r="B80" i="46" s="1"/>
  <c r="B81" i="46" s="1"/>
  <c r="B82" i="46" s="1"/>
  <c r="B83" i="46" s="1"/>
  <c r="B84" i="46" s="1"/>
  <c r="B85" i="46" s="1"/>
  <c r="B86" i="46" s="1"/>
  <c r="B87" i="46" s="1"/>
  <c r="B88" i="46" s="1"/>
  <c r="B89" i="46" s="1"/>
  <c r="B90" i="46" s="1"/>
  <c r="B91" i="46" s="1"/>
  <c r="B92" i="46" s="1"/>
  <c r="B93" i="46" s="1"/>
  <c r="B94" i="46" s="1"/>
  <c r="B95" i="46" s="1"/>
  <c r="B96" i="46" s="1"/>
  <c r="B97" i="46" s="1"/>
  <c r="B98" i="46" s="1"/>
  <c r="B99" i="46" s="1"/>
  <c r="B100" i="46" s="1"/>
  <c r="B101" i="46" s="1"/>
  <c r="B102" i="46" s="1"/>
  <c r="B103" i="46" s="1"/>
  <c r="B104" i="46" s="1"/>
  <c r="B105" i="46" s="1"/>
  <c r="B106" i="46" s="1"/>
  <c r="B107" i="46" s="1"/>
  <c r="B108" i="46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F2" i="46"/>
  <c r="E2" i="46"/>
  <c r="D2" i="46"/>
  <c r="R108" i="45"/>
  <c r="Q108" i="45"/>
  <c r="P108" i="45"/>
  <c r="O108" i="45"/>
  <c r="R107" i="45"/>
  <c r="Q107" i="45"/>
  <c r="P107" i="45"/>
  <c r="O107" i="45"/>
  <c r="R106" i="45"/>
  <c r="Q106" i="45"/>
  <c r="P106" i="45"/>
  <c r="O106" i="45"/>
  <c r="R105" i="45"/>
  <c r="Q105" i="45"/>
  <c r="P105" i="45"/>
  <c r="O105" i="45"/>
  <c r="R104" i="45"/>
  <c r="Q104" i="45"/>
  <c r="P104" i="45"/>
  <c r="O104" i="45"/>
  <c r="R103" i="45"/>
  <c r="Q103" i="45"/>
  <c r="P103" i="45"/>
  <c r="O103" i="45"/>
  <c r="R102" i="45"/>
  <c r="Q102" i="45"/>
  <c r="P102" i="45"/>
  <c r="O102" i="45"/>
  <c r="R101" i="45"/>
  <c r="Q101" i="45"/>
  <c r="P101" i="45"/>
  <c r="O101" i="45"/>
  <c r="R100" i="45"/>
  <c r="Q100" i="45"/>
  <c r="P100" i="45"/>
  <c r="O100" i="45"/>
  <c r="R99" i="45"/>
  <c r="Q99" i="45"/>
  <c r="P99" i="45"/>
  <c r="O99" i="45"/>
  <c r="R98" i="45"/>
  <c r="Q98" i="45"/>
  <c r="P98" i="45"/>
  <c r="O98" i="45"/>
  <c r="R97" i="45"/>
  <c r="Q97" i="45"/>
  <c r="P97" i="45"/>
  <c r="O97" i="45"/>
  <c r="R96" i="45"/>
  <c r="Q96" i="45"/>
  <c r="P96" i="45"/>
  <c r="O96" i="45"/>
  <c r="R95" i="45"/>
  <c r="Q95" i="45"/>
  <c r="P95" i="45"/>
  <c r="O95" i="45"/>
  <c r="R94" i="45"/>
  <c r="Q94" i="45"/>
  <c r="P94" i="45"/>
  <c r="O94" i="45"/>
  <c r="R93" i="45"/>
  <c r="Q93" i="45"/>
  <c r="P93" i="45"/>
  <c r="O93" i="45"/>
  <c r="R92" i="45"/>
  <c r="Q92" i="45"/>
  <c r="P92" i="45"/>
  <c r="O92" i="45"/>
  <c r="R91" i="45"/>
  <c r="Q91" i="45"/>
  <c r="P91" i="45"/>
  <c r="O91" i="45"/>
  <c r="R90" i="45"/>
  <c r="Q90" i="45"/>
  <c r="P90" i="45"/>
  <c r="O90" i="45"/>
  <c r="R89" i="45"/>
  <c r="Q89" i="45"/>
  <c r="P89" i="45"/>
  <c r="O89" i="45"/>
  <c r="R88" i="45"/>
  <c r="Q88" i="45"/>
  <c r="P88" i="45"/>
  <c r="O88" i="45"/>
  <c r="R87" i="45"/>
  <c r="Q87" i="45"/>
  <c r="P87" i="45"/>
  <c r="O87" i="45"/>
  <c r="R86" i="45"/>
  <c r="Q86" i="45"/>
  <c r="P86" i="45"/>
  <c r="O86" i="45"/>
  <c r="R85" i="45"/>
  <c r="Q85" i="45"/>
  <c r="P85" i="45"/>
  <c r="O85" i="45"/>
  <c r="R84" i="45"/>
  <c r="Q84" i="45"/>
  <c r="P84" i="45"/>
  <c r="O84" i="45"/>
  <c r="R83" i="45"/>
  <c r="Q83" i="45"/>
  <c r="P83" i="45"/>
  <c r="O83" i="45"/>
  <c r="R82" i="45"/>
  <c r="Q82" i="45"/>
  <c r="P82" i="45"/>
  <c r="O82" i="45"/>
  <c r="R81" i="45"/>
  <c r="Q81" i="45"/>
  <c r="P81" i="45"/>
  <c r="O81" i="45"/>
  <c r="R80" i="45"/>
  <c r="Q80" i="45"/>
  <c r="P80" i="45"/>
  <c r="O80" i="45"/>
  <c r="R79" i="45"/>
  <c r="Q79" i="45"/>
  <c r="P79" i="45"/>
  <c r="O79" i="45"/>
  <c r="R78" i="45"/>
  <c r="Q78" i="45"/>
  <c r="P78" i="45"/>
  <c r="O78" i="45"/>
  <c r="R77" i="45"/>
  <c r="Q77" i="45"/>
  <c r="P77" i="45"/>
  <c r="O77" i="45"/>
  <c r="R76" i="45"/>
  <c r="Q76" i="45"/>
  <c r="P76" i="45"/>
  <c r="O76" i="45"/>
  <c r="R75" i="45"/>
  <c r="Q75" i="45"/>
  <c r="P75" i="45"/>
  <c r="O75" i="45"/>
  <c r="R74" i="45"/>
  <c r="Q74" i="45"/>
  <c r="P74" i="45"/>
  <c r="O74" i="45"/>
  <c r="R73" i="45"/>
  <c r="Q73" i="45"/>
  <c r="P73" i="45"/>
  <c r="O73" i="45"/>
  <c r="R72" i="45"/>
  <c r="Q72" i="45"/>
  <c r="P72" i="45"/>
  <c r="O72" i="45"/>
  <c r="R71" i="45"/>
  <c r="Q71" i="45"/>
  <c r="P71" i="45"/>
  <c r="O71" i="45"/>
  <c r="R70" i="45"/>
  <c r="Q70" i="45"/>
  <c r="P70" i="45"/>
  <c r="O70" i="45"/>
  <c r="R69" i="45"/>
  <c r="Q69" i="45"/>
  <c r="P69" i="45"/>
  <c r="O69" i="45"/>
  <c r="R68" i="45"/>
  <c r="Q68" i="45"/>
  <c r="P68" i="45"/>
  <c r="O68" i="45"/>
  <c r="R67" i="45"/>
  <c r="Q67" i="45"/>
  <c r="P67" i="45"/>
  <c r="O67" i="45"/>
  <c r="R66" i="45"/>
  <c r="Q66" i="45"/>
  <c r="P66" i="45"/>
  <c r="O66" i="45"/>
  <c r="R65" i="45"/>
  <c r="Q65" i="45"/>
  <c r="P65" i="45"/>
  <c r="O65" i="45"/>
  <c r="R64" i="45"/>
  <c r="Q64" i="45"/>
  <c r="P64" i="45"/>
  <c r="O64" i="45"/>
  <c r="R63" i="45"/>
  <c r="Q63" i="45"/>
  <c r="P63" i="45"/>
  <c r="O63" i="45"/>
  <c r="R62" i="45"/>
  <c r="Q62" i="45"/>
  <c r="P62" i="45"/>
  <c r="O62" i="45"/>
  <c r="R61" i="45"/>
  <c r="Q61" i="45"/>
  <c r="P61" i="45"/>
  <c r="O61" i="45"/>
  <c r="R60" i="45"/>
  <c r="Q60" i="45"/>
  <c r="P60" i="45"/>
  <c r="O60" i="45"/>
  <c r="R59" i="45"/>
  <c r="Q59" i="45"/>
  <c r="P59" i="45"/>
  <c r="O59" i="45"/>
  <c r="R58" i="45"/>
  <c r="Q58" i="45"/>
  <c r="P58" i="45"/>
  <c r="O58" i="45"/>
  <c r="R57" i="45"/>
  <c r="Q57" i="45"/>
  <c r="P57" i="45"/>
  <c r="O57" i="45"/>
  <c r="R56" i="45"/>
  <c r="Q56" i="45"/>
  <c r="P56" i="45"/>
  <c r="O56" i="45"/>
  <c r="R55" i="45"/>
  <c r="Q55" i="45"/>
  <c r="P55" i="45"/>
  <c r="O55" i="45"/>
  <c r="R54" i="45"/>
  <c r="Q54" i="45"/>
  <c r="P54" i="45"/>
  <c r="O54" i="45"/>
  <c r="R53" i="45"/>
  <c r="Q53" i="45"/>
  <c r="P53" i="45"/>
  <c r="O53" i="45"/>
  <c r="R52" i="45"/>
  <c r="Q52" i="45"/>
  <c r="P52" i="45"/>
  <c r="O52" i="45"/>
  <c r="R51" i="45"/>
  <c r="Q51" i="45"/>
  <c r="P51" i="45"/>
  <c r="O51" i="45"/>
  <c r="R50" i="45"/>
  <c r="Q50" i="45"/>
  <c r="P50" i="45"/>
  <c r="O50" i="45"/>
  <c r="R49" i="45"/>
  <c r="Q49" i="45"/>
  <c r="P49" i="45"/>
  <c r="O49" i="45"/>
  <c r="R48" i="45"/>
  <c r="Q48" i="45"/>
  <c r="P48" i="45"/>
  <c r="O48" i="45"/>
  <c r="R47" i="45"/>
  <c r="Q47" i="45"/>
  <c r="P47" i="45"/>
  <c r="O47" i="45"/>
  <c r="R46" i="45"/>
  <c r="Q46" i="45"/>
  <c r="P46" i="45"/>
  <c r="O46" i="45"/>
  <c r="R45" i="45"/>
  <c r="Q45" i="45"/>
  <c r="P45" i="45"/>
  <c r="O45" i="45"/>
  <c r="R44" i="45"/>
  <c r="Q44" i="45"/>
  <c r="P44" i="45"/>
  <c r="O44" i="45"/>
  <c r="R43" i="45"/>
  <c r="Q43" i="45"/>
  <c r="P43" i="45"/>
  <c r="O43" i="45"/>
  <c r="R42" i="45"/>
  <c r="Q42" i="45"/>
  <c r="P42" i="45"/>
  <c r="O42" i="45"/>
  <c r="R41" i="45"/>
  <c r="Q41" i="45"/>
  <c r="P41" i="45"/>
  <c r="O41" i="45"/>
  <c r="R40" i="45"/>
  <c r="Q40" i="45"/>
  <c r="P40" i="45"/>
  <c r="O40" i="45"/>
  <c r="R39" i="45"/>
  <c r="Q39" i="45"/>
  <c r="P39" i="45"/>
  <c r="O39" i="45"/>
  <c r="R38" i="45"/>
  <c r="Q38" i="45"/>
  <c r="P38" i="45"/>
  <c r="O38" i="45"/>
  <c r="R37" i="45"/>
  <c r="Q37" i="45"/>
  <c r="P37" i="45"/>
  <c r="O37" i="45"/>
  <c r="R36" i="45"/>
  <c r="Q36" i="45"/>
  <c r="P36" i="45"/>
  <c r="O36" i="45"/>
  <c r="R35" i="45"/>
  <c r="Q35" i="45"/>
  <c r="P35" i="45"/>
  <c r="O35" i="45"/>
  <c r="R34" i="45"/>
  <c r="Q34" i="45"/>
  <c r="P34" i="45"/>
  <c r="O34" i="45"/>
  <c r="R33" i="45"/>
  <c r="Q33" i="45"/>
  <c r="P33" i="45"/>
  <c r="O33" i="45"/>
  <c r="R32" i="45"/>
  <c r="Q32" i="45"/>
  <c r="P32" i="45"/>
  <c r="O32" i="45"/>
  <c r="R31" i="45"/>
  <c r="Q31" i="45"/>
  <c r="P31" i="45"/>
  <c r="O31" i="45"/>
  <c r="R30" i="45"/>
  <c r="Q30" i="45"/>
  <c r="P30" i="45"/>
  <c r="O30" i="45"/>
  <c r="R29" i="45"/>
  <c r="Q29" i="45"/>
  <c r="P29" i="45"/>
  <c r="O29" i="45"/>
  <c r="R28" i="45"/>
  <c r="Q28" i="45"/>
  <c r="P28" i="45"/>
  <c r="O28" i="45"/>
  <c r="R27" i="45"/>
  <c r="Q27" i="45"/>
  <c r="P27" i="45"/>
  <c r="O27" i="45"/>
  <c r="R26" i="45"/>
  <c r="Q26" i="45"/>
  <c r="P26" i="45"/>
  <c r="O26" i="45"/>
  <c r="R25" i="45"/>
  <c r="Q25" i="45"/>
  <c r="P25" i="45"/>
  <c r="O25" i="45"/>
  <c r="R24" i="45"/>
  <c r="Q24" i="45"/>
  <c r="P24" i="45"/>
  <c r="O24" i="45"/>
  <c r="R23" i="45"/>
  <c r="Q23" i="45"/>
  <c r="P23" i="45"/>
  <c r="O23" i="45"/>
  <c r="R22" i="45"/>
  <c r="Q22" i="45"/>
  <c r="P22" i="45"/>
  <c r="O22" i="45"/>
  <c r="R21" i="45"/>
  <c r="Q21" i="45"/>
  <c r="P21" i="45"/>
  <c r="O21" i="45"/>
  <c r="R20" i="45"/>
  <c r="Q20" i="45"/>
  <c r="P20" i="45"/>
  <c r="O20" i="45"/>
  <c r="R19" i="45"/>
  <c r="Q19" i="45"/>
  <c r="P19" i="45"/>
  <c r="O19" i="45"/>
  <c r="R18" i="45"/>
  <c r="Q18" i="45"/>
  <c r="P18" i="45"/>
  <c r="O18" i="45"/>
  <c r="R17" i="45"/>
  <c r="Q17" i="45"/>
  <c r="P17" i="45"/>
  <c r="O17" i="45"/>
  <c r="R16" i="45"/>
  <c r="Q16" i="45"/>
  <c r="P16" i="45"/>
  <c r="O16" i="45"/>
  <c r="R15" i="45"/>
  <c r="Q15" i="45"/>
  <c r="P15" i="45"/>
  <c r="O15" i="45"/>
  <c r="R14" i="45"/>
  <c r="Q14" i="45"/>
  <c r="P14" i="45"/>
  <c r="O14" i="45"/>
  <c r="R13" i="45"/>
  <c r="Q13" i="45"/>
  <c r="P13" i="45"/>
  <c r="O13" i="45"/>
  <c r="R12" i="45"/>
  <c r="Q12" i="45"/>
  <c r="P12" i="45"/>
  <c r="O12" i="45"/>
  <c r="R11" i="45"/>
  <c r="Q11" i="45"/>
  <c r="P11" i="45"/>
  <c r="O11" i="45"/>
  <c r="R10" i="45"/>
  <c r="Q10" i="45"/>
  <c r="P10" i="45"/>
  <c r="O10" i="45"/>
  <c r="R9" i="45"/>
  <c r="Q9" i="45"/>
  <c r="P9" i="45"/>
  <c r="O9" i="45"/>
  <c r="R8" i="45"/>
  <c r="Q8" i="45"/>
  <c r="P8" i="45"/>
  <c r="O8" i="45"/>
  <c r="R7" i="45"/>
  <c r="Q7" i="45"/>
  <c r="P7" i="45"/>
  <c r="O7" i="45"/>
  <c r="R6" i="45"/>
  <c r="Q6" i="45"/>
  <c r="P6" i="45"/>
  <c r="O6" i="45"/>
  <c r="M6" i="45"/>
  <c r="E26" i="1" s="1"/>
  <c r="L6" i="45"/>
  <c r="D26" i="1" s="1"/>
  <c r="K6" i="45"/>
  <c r="C26" i="1" s="1"/>
  <c r="R5" i="45"/>
  <c r="Q5" i="45"/>
  <c r="P5" i="45"/>
  <c r="O5" i="45"/>
  <c r="M5" i="45"/>
  <c r="E25" i="1" s="1"/>
  <c r="L5" i="45"/>
  <c r="D25" i="1" s="1"/>
  <c r="K5" i="45"/>
  <c r="C25" i="1" s="1"/>
  <c r="R4" i="45"/>
  <c r="Q4" i="45"/>
  <c r="P4" i="45"/>
  <c r="O4" i="45"/>
  <c r="M4" i="45"/>
  <c r="E24" i="1" s="1"/>
  <c r="L4" i="45"/>
  <c r="L3" i="45" s="1"/>
  <c r="D23" i="1" s="1"/>
  <c r="K4" i="45"/>
  <c r="C24" i="1" s="1"/>
  <c r="R3" i="45"/>
  <c r="R109" i="45" s="1"/>
  <c r="Q3" i="45"/>
  <c r="P3" i="45"/>
  <c r="P109" i="45" s="1"/>
  <c r="O3" i="45"/>
  <c r="M3" i="45"/>
  <c r="E23" i="1" s="1"/>
  <c r="B3" i="45"/>
  <c r="B4" i="45" s="1"/>
  <c r="B5" i="45" s="1"/>
  <c r="B6" i="45" s="1"/>
  <c r="B7" i="45" s="1"/>
  <c r="B8" i="45" s="1"/>
  <c r="B9" i="45" s="1"/>
  <c r="B10" i="45" s="1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B55" i="45" s="1"/>
  <c r="B56" i="45" s="1"/>
  <c r="B57" i="45" s="1"/>
  <c r="B58" i="45" s="1"/>
  <c r="B59" i="45" s="1"/>
  <c r="B60" i="45" s="1"/>
  <c r="B61" i="45" s="1"/>
  <c r="B62" i="45" s="1"/>
  <c r="B63" i="45" s="1"/>
  <c r="B64" i="45" s="1"/>
  <c r="B65" i="45" s="1"/>
  <c r="B66" i="45" s="1"/>
  <c r="B67" i="45" s="1"/>
  <c r="B68" i="45" s="1"/>
  <c r="B69" i="45" s="1"/>
  <c r="B70" i="45" s="1"/>
  <c r="B71" i="45" s="1"/>
  <c r="B72" i="45" s="1"/>
  <c r="B73" i="45" s="1"/>
  <c r="B74" i="45" s="1"/>
  <c r="B75" i="45" s="1"/>
  <c r="B76" i="45" s="1"/>
  <c r="B77" i="45" s="1"/>
  <c r="B78" i="45" s="1"/>
  <c r="B79" i="45" s="1"/>
  <c r="B80" i="45" s="1"/>
  <c r="B81" i="45" s="1"/>
  <c r="B82" i="45" s="1"/>
  <c r="B83" i="45" s="1"/>
  <c r="B84" i="45" s="1"/>
  <c r="B85" i="45" s="1"/>
  <c r="B86" i="45" s="1"/>
  <c r="B87" i="45" s="1"/>
  <c r="B88" i="45" s="1"/>
  <c r="B89" i="45" s="1"/>
  <c r="B90" i="45" s="1"/>
  <c r="B91" i="45" s="1"/>
  <c r="B92" i="45" s="1"/>
  <c r="B93" i="45" s="1"/>
  <c r="B94" i="45" s="1"/>
  <c r="B95" i="45" s="1"/>
  <c r="B96" i="45" s="1"/>
  <c r="B97" i="45" s="1"/>
  <c r="B98" i="45" s="1"/>
  <c r="B99" i="45" s="1"/>
  <c r="B100" i="45" s="1"/>
  <c r="B101" i="45" s="1"/>
  <c r="B102" i="45" s="1"/>
  <c r="B103" i="45" s="1"/>
  <c r="B104" i="45" s="1"/>
  <c r="B105" i="45" s="1"/>
  <c r="B106" i="45" s="1"/>
  <c r="B107" i="45" s="1"/>
  <c r="B108" i="45" s="1"/>
  <c r="A3" i="45"/>
  <c r="A4" i="45" s="1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  <c r="A103" i="45" s="1"/>
  <c r="A104" i="45" s="1"/>
  <c r="A105" i="45" s="1"/>
  <c r="A106" i="45" s="1"/>
  <c r="A107" i="45" s="1"/>
  <c r="A108" i="45" s="1"/>
  <c r="F2" i="45"/>
  <c r="E2" i="45"/>
  <c r="D2" i="45"/>
  <c r="R108" i="44"/>
  <c r="Q108" i="44"/>
  <c r="P108" i="44"/>
  <c r="O108" i="44"/>
  <c r="R107" i="44"/>
  <c r="Q107" i="44"/>
  <c r="P107" i="44"/>
  <c r="O107" i="44"/>
  <c r="R106" i="44"/>
  <c r="Q106" i="44"/>
  <c r="P106" i="44"/>
  <c r="O106" i="44"/>
  <c r="R105" i="44"/>
  <c r="Q105" i="44"/>
  <c r="P105" i="44"/>
  <c r="O105" i="44"/>
  <c r="R104" i="44"/>
  <c r="Q104" i="44"/>
  <c r="P104" i="44"/>
  <c r="O104" i="44"/>
  <c r="R103" i="44"/>
  <c r="Q103" i="44"/>
  <c r="P103" i="44"/>
  <c r="O103" i="44"/>
  <c r="R102" i="44"/>
  <c r="Q102" i="44"/>
  <c r="P102" i="44"/>
  <c r="O102" i="44"/>
  <c r="R101" i="44"/>
  <c r="Q101" i="44"/>
  <c r="P101" i="44"/>
  <c r="O101" i="44"/>
  <c r="R100" i="44"/>
  <c r="Q100" i="44"/>
  <c r="P100" i="44"/>
  <c r="O100" i="44"/>
  <c r="R99" i="44"/>
  <c r="Q99" i="44"/>
  <c r="P99" i="44"/>
  <c r="O99" i="44"/>
  <c r="R98" i="44"/>
  <c r="Q98" i="44"/>
  <c r="P98" i="44"/>
  <c r="O98" i="44"/>
  <c r="R97" i="44"/>
  <c r="Q97" i="44"/>
  <c r="P97" i="44"/>
  <c r="O97" i="44"/>
  <c r="R96" i="44"/>
  <c r="Q96" i="44"/>
  <c r="P96" i="44"/>
  <c r="O96" i="44"/>
  <c r="R95" i="44"/>
  <c r="Q95" i="44"/>
  <c r="P95" i="44"/>
  <c r="O95" i="44"/>
  <c r="R94" i="44"/>
  <c r="Q94" i="44"/>
  <c r="P94" i="44"/>
  <c r="O94" i="44"/>
  <c r="R93" i="44"/>
  <c r="Q93" i="44"/>
  <c r="P93" i="44"/>
  <c r="O93" i="44"/>
  <c r="R92" i="44"/>
  <c r="Q92" i="44"/>
  <c r="P92" i="44"/>
  <c r="O92" i="44"/>
  <c r="R91" i="44"/>
  <c r="Q91" i="44"/>
  <c r="P91" i="44"/>
  <c r="O91" i="44"/>
  <c r="R90" i="44"/>
  <c r="Q90" i="44"/>
  <c r="P90" i="44"/>
  <c r="O90" i="44"/>
  <c r="R89" i="44"/>
  <c r="Q89" i="44"/>
  <c r="P89" i="44"/>
  <c r="O89" i="44"/>
  <c r="R88" i="44"/>
  <c r="Q88" i="44"/>
  <c r="P88" i="44"/>
  <c r="O88" i="44"/>
  <c r="R87" i="44"/>
  <c r="Q87" i="44"/>
  <c r="P87" i="44"/>
  <c r="O87" i="44"/>
  <c r="R86" i="44"/>
  <c r="Q86" i="44"/>
  <c r="P86" i="44"/>
  <c r="O86" i="44"/>
  <c r="R85" i="44"/>
  <c r="Q85" i="44"/>
  <c r="P85" i="44"/>
  <c r="O85" i="44"/>
  <c r="R84" i="44"/>
  <c r="Q84" i="44"/>
  <c r="P84" i="44"/>
  <c r="O84" i="44"/>
  <c r="R83" i="44"/>
  <c r="Q83" i="44"/>
  <c r="P83" i="44"/>
  <c r="O83" i="44"/>
  <c r="R82" i="44"/>
  <c r="Q82" i="44"/>
  <c r="P82" i="44"/>
  <c r="O82" i="44"/>
  <c r="R81" i="44"/>
  <c r="Q81" i="44"/>
  <c r="P81" i="44"/>
  <c r="O81" i="44"/>
  <c r="R80" i="44"/>
  <c r="Q80" i="44"/>
  <c r="P80" i="44"/>
  <c r="O80" i="44"/>
  <c r="R79" i="44"/>
  <c r="Q79" i="44"/>
  <c r="P79" i="44"/>
  <c r="O79" i="44"/>
  <c r="R78" i="44"/>
  <c r="Q78" i="44"/>
  <c r="P78" i="44"/>
  <c r="O78" i="44"/>
  <c r="R77" i="44"/>
  <c r="Q77" i="44"/>
  <c r="P77" i="44"/>
  <c r="O77" i="44"/>
  <c r="R76" i="44"/>
  <c r="Q76" i="44"/>
  <c r="P76" i="44"/>
  <c r="O76" i="44"/>
  <c r="R75" i="44"/>
  <c r="Q75" i="44"/>
  <c r="P75" i="44"/>
  <c r="O75" i="44"/>
  <c r="R74" i="44"/>
  <c r="Q74" i="44"/>
  <c r="P74" i="44"/>
  <c r="O74" i="44"/>
  <c r="R73" i="44"/>
  <c r="Q73" i="44"/>
  <c r="P73" i="44"/>
  <c r="O73" i="44"/>
  <c r="R72" i="44"/>
  <c r="Q72" i="44"/>
  <c r="P72" i="44"/>
  <c r="O72" i="44"/>
  <c r="R71" i="44"/>
  <c r="Q71" i="44"/>
  <c r="P71" i="44"/>
  <c r="O71" i="44"/>
  <c r="R70" i="44"/>
  <c r="Q70" i="44"/>
  <c r="P70" i="44"/>
  <c r="O70" i="44"/>
  <c r="R69" i="44"/>
  <c r="Q69" i="44"/>
  <c r="P69" i="44"/>
  <c r="O69" i="44"/>
  <c r="R68" i="44"/>
  <c r="Q68" i="44"/>
  <c r="P68" i="44"/>
  <c r="O68" i="44"/>
  <c r="R67" i="44"/>
  <c r="Q67" i="44"/>
  <c r="P67" i="44"/>
  <c r="O67" i="44"/>
  <c r="R66" i="44"/>
  <c r="Q66" i="44"/>
  <c r="P66" i="44"/>
  <c r="O66" i="44"/>
  <c r="R65" i="44"/>
  <c r="Q65" i="44"/>
  <c r="P65" i="44"/>
  <c r="O65" i="44"/>
  <c r="R64" i="44"/>
  <c r="Q64" i="44"/>
  <c r="P64" i="44"/>
  <c r="O64" i="44"/>
  <c r="R63" i="44"/>
  <c r="Q63" i="44"/>
  <c r="P63" i="44"/>
  <c r="O63" i="44"/>
  <c r="R62" i="44"/>
  <c r="Q62" i="44"/>
  <c r="P62" i="44"/>
  <c r="O62" i="44"/>
  <c r="R61" i="44"/>
  <c r="Q61" i="44"/>
  <c r="P61" i="44"/>
  <c r="O61" i="44"/>
  <c r="R60" i="44"/>
  <c r="Q60" i="44"/>
  <c r="P60" i="44"/>
  <c r="O60" i="44"/>
  <c r="R59" i="44"/>
  <c r="Q59" i="44"/>
  <c r="P59" i="44"/>
  <c r="O59" i="44"/>
  <c r="R58" i="44"/>
  <c r="Q58" i="44"/>
  <c r="P58" i="44"/>
  <c r="O58" i="44"/>
  <c r="R57" i="44"/>
  <c r="Q57" i="44"/>
  <c r="P57" i="44"/>
  <c r="O57" i="44"/>
  <c r="R56" i="44"/>
  <c r="Q56" i="44"/>
  <c r="P56" i="44"/>
  <c r="O56" i="44"/>
  <c r="R55" i="44"/>
  <c r="Q55" i="44"/>
  <c r="P55" i="44"/>
  <c r="O55" i="44"/>
  <c r="R54" i="44"/>
  <c r="Q54" i="44"/>
  <c r="P54" i="44"/>
  <c r="O54" i="44"/>
  <c r="R53" i="44"/>
  <c r="Q53" i="44"/>
  <c r="P53" i="44"/>
  <c r="O53" i="44"/>
  <c r="R52" i="44"/>
  <c r="Q52" i="44"/>
  <c r="P52" i="44"/>
  <c r="O52" i="44"/>
  <c r="R51" i="44"/>
  <c r="Q51" i="44"/>
  <c r="P51" i="44"/>
  <c r="O51" i="44"/>
  <c r="R50" i="44"/>
  <c r="Q50" i="44"/>
  <c r="P50" i="44"/>
  <c r="O50" i="44"/>
  <c r="R49" i="44"/>
  <c r="Q49" i="44"/>
  <c r="P49" i="44"/>
  <c r="O49" i="44"/>
  <c r="R48" i="44"/>
  <c r="Q48" i="44"/>
  <c r="P48" i="44"/>
  <c r="O48" i="44"/>
  <c r="R47" i="44"/>
  <c r="Q47" i="44"/>
  <c r="P47" i="44"/>
  <c r="O47" i="44"/>
  <c r="R46" i="44"/>
  <c r="Q46" i="44"/>
  <c r="P46" i="44"/>
  <c r="O46" i="44"/>
  <c r="R45" i="44"/>
  <c r="Q45" i="44"/>
  <c r="P45" i="44"/>
  <c r="O45" i="44"/>
  <c r="R44" i="44"/>
  <c r="Q44" i="44"/>
  <c r="P44" i="44"/>
  <c r="O44" i="44"/>
  <c r="R43" i="44"/>
  <c r="Q43" i="44"/>
  <c r="P43" i="44"/>
  <c r="O43" i="44"/>
  <c r="R42" i="44"/>
  <c r="Q42" i="44"/>
  <c r="P42" i="44"/>
  <c r="O42" i="44"/>
  <c r="R41" i="44"/>
  <c r="Q41" i="44"/>
  <c r="P41" i="44"/>
  <c r="O41" i="44"/>
  <c r="R40" i="44"/>
  <c r="Q40" i="44"/>
  <c r="P40" i="44"/>
  <c r="O40" i="44"/>
  <c r="R39" i="44"/>
  <c r="Q39" i="44"/>
  <c r="P39" i="44"/>
  <c r="O39" i="44"/>
  <c r="R38" i="44"/>
  <c r="Q38" i="44"/>
  <c r="P38" i="44"/>
  <c r="O38" i="44"/>
  <c r="R37" i="44"/>
  <c r="Q37" i="44"/>
  <c r="P37" i="44"/>
  <c r="O37" i="44"/>
  <c r="R36" i="44"/>
  <c r="Q36" i="44"/>
  <c r="P36" i="44"/>
  <c r="O36" i="44"/>
  <c r="R35" i="44"/>
  <c r="Q35" i="44"/>
  <c r="P35" i="44"/>
  <c r="O35" i="44"/>
  <c r="R34" i="44"/>
  <c r="Q34" i="44"/>
  <c r="P34" i="44"/>
  <c r="O34" i="44"/>
  <c r="R33" i="44"/>
  <c r="Q33" i="44"/>
  <c r="P33" i="44"/>
  <c r="O33" i="44"/>
  <c r="R32" i="44"/>
  <c r="Q32" i="44"/>
  <c r="P32" i="44"/>
  <c r="O32" i="44"/>
  <c r="R31" i="44"/>
  <c r="Q31" i="44"/>
  <c r="P31" i="44"/>
  <c r="O31" i="44"/>
  <c r="R30" i="44"/>
  <c r="Q30" i="44"/>
  <c r="P30" i="44"/>
  <c r="O30" i="44"/>
  <c r="R29" i="44"/>
  <c r="Q29" i="44"/>
  <c r="P29" i="44"/>
  <c r="O29" i="44"/>
  <c r="R28" i="44"/>
  <c r="Q28" i="44"/>
  <c r="P28" i="44"/>
  <c r="O28" i="44"/>
  <c r="R27" i="44"/>
  <c r="Q27" i="44"/>
  <c r="P27" i="44"/>
  <c r="O27" i="44"/>
  <c r="R26" i="44"/>
  <c r="Q26" i="44"/>
  <c r="P26" i="44"/>
  <c r="O26" i="44"/>
  <c r="R25" i="44"/>
  <c r="Q25" i="44"/>
  <c r="P25" i="44"/>
  <c r="O25" i="44"/>
  <c r="R24" i="44"/>
  <c r="Q24" i="44"/>
  <c r="P24" i="44"/>
  <c r="O24" i="44"/>
  <c r="R23" i="44"/>
  <c r="Q23" i="44"/>
  <c r="P23" i="44"/>
  <c r="O23" i="44"/>
  <c r="R22" i="44"/>
  <c r="Q22" i="44"/>
  <c r="P22" i="44"/>
  <c r="O22" i="44"/>
  <c r="R21" i="44"/>
  <c r="Q21" i="44"/>
  <c r="P21" i="44"/>
  <c r="O21" i="44"/>
  <c r="R20" i="44"/>
  <c r="Q20" i="44"/>
  <c r="P20" i="44"/>
  <c r="O20" i="44"/>
  <c r="R19" i="44"/>
  <c r="Q19" i="44"/>
  <c r="P19" i="44"/>
  <c r="O19" i="44"/>
  <c r="R18" i="44"/>
  <c r="Q18" i="44"/>
  <c r="P18" i="44"/>
  <c r="O18" i="44"/>
  <c r="R17" i="44"/>
  <c r="Q17" i="44"/>
  <c r="P17" i="44"/>
  <c r="O17" i="44"/>
  <c r="R16" i="44"/>
  <c r="Q16" i="44"/>
  <c r="P16" i="44"/>
  <c r="O16" i="44"/>
  <c r="R15" i="44"/>
  <c r="Q15" i="44"/>
  <c r="P15" i="44"/>
  <c r="O15" i="44"/>
  <c r="R14" i="44"/>
  <c r="Q14" i="44"/>
  <c r="P14" i="44"/>
  <c r="O14" i="44"/>
  <c r="R13" i="44"/>
  <c r="Q13" i="44"/>
  <c r="P13" i="44"/>
  <c r="O13" i="44"/>
  <c r="R12" i="44"/>
  <c r="Q12" i="44"/>
  <c r="P12" i="44"/>
  <c r="O12" i="44"/>
  <c r="R11" i="44"/>
  <c r="Q11" i="44"/>
  <c r="P11" i="44"/>
  <c r="O11" i="44"/>
  <c r="R10" i="44"/>
  <c r="Q10" i="44"/>
  <c r="P10" i="44"/>
  <c r="O10" i="44"/>
  <c r="R9" i="44"/>
  <c r="Q9" i="44"/>
  <c r="P9" i="44"/>
  <c r="O9" i="44"/>
  <c r="R8" i="44"/>
  <c r="Q8" i="44"/>
  <c r="P8" i="44"/>
  <c r="O8" i="44"/>
  <c r="R7" i="44"/>
  <c r="Q7" i="44"/>
  <c r="P7" i="44"/>
  <c r="O7" i="44"/>
  <c r="R6" i="44"/>
  <c r="Q6" i="44"/>
  <c r="P6" i="44"/>
  <c r="O6" i="44"/>
  <c r="R5" i="44"/>
  <c r="Q5" i="44"/>
  <c r="P5" i="44"/>
  <c r="O5" i="44"/>
  <c r="R4" i="44"/>
  <c r="Q4" i="44"/>
  <c r="P4" i="44"/>
  <c r="O4" i="44"/>
  <c r="R3" i="44"/>
  <c r="M3" i="44"/>
  <c r="E15" i="1" s="1"/>
  <c r="F2" i="44"/>
  <c r="E2" i="44"/>
  <c r="R108" i="43"/>
  <c r="Q108" i="43"/>
  <c r="P108" i="43"/>
  <c r="R5" i="43"/>
  <c r="R6" i="43"/>
  <c r="R7" i="43"/>
  <c r="R8" i="43"/>
  <c r="R9" i="43"/>
  <c r="R10" i="43"/>
  <c r="R11" i="43"/>
  <c r="R12" i="43"/>
  <c r="R13" i="43"/>
  <c r="R14" i="43"/>
  <c r="R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29" i="43"/>
  <c r="R30" i="43"/>
  <c r="R31" i="43"/>
  <c r="R32" i="43"/>
  <c r="R33" i="43"/>
  <c r="R34" i="43"/>
  <c r="R35" i="43"/>
  <c r="R36" i="43"/>
  <c r="R37" i="43"/>
  <c r="R38" i="43"/>
  <c r="R39" i="43"/>
  <c r="R40" i="43"/>
  <c r="R41" i="43"/>
  <c r="R42" i="43"/>
  <c r="R43" i="43"/>
  <c r="R44" i="43"/>
  <c r="R45" i="43"/>
  <c r="R46" i="43"/>
  <c r="R47" i="43"/>
  <c r="R48" i="43"/>
  <c r="R49" i="43"/>
  <c r="R50" i="43"/>
  <c r="R51" i="43"/>
  <c r="R52" i="43"/>
  <c r="R53" i="43"/>
  <c r="R54" i="43"/>
  <c r="R55" i="43"/>
  <c r="R56" i="43"/>
  <c r="R57" i="43"/>
  <c r="R58" i="43"/>
  <c r="R59" i="43"/>
  <c r="R60" i="43"/>
  <c r="R61" i="43"/>
  <c r="R62" i="43"/>
  <c r="R63" i="43"/>
  <c r="R64" i="43"/>
  <c r="R65" i="43"/>
  <c r="R66" i="43"/>
  <c r="R67" i="43"/>
  <c r="R68" i="43"/>
  <c r="R69" i="43"/>
  <c r="R70" i="43"/>
  <c r="R71" i="43"/>
  <c r="R72" i="43"/>
  <c r="R73" i="43"/>
  <c r="R74" i="43"/>
  <c r="R75" i="43"/>
  <c r="R76" i="43"/>
  <c r="R77" i="43"/>
  <c r="R78" i="43"/>
  <c r="R79" i="43"/>
  <c r="R80" i="43"/>
  <c r="R81" i="43"/>
  <c r="R82" i="43"/>
  <c r="R83" i="43"/>
  <c r="R84" i="43"/>
  <c r="R85" i="43"/>
  <c r="R86" i="43"/>
  <c r="R87" i="43"/>
  <c r="R88" i="43"/>
  <c r="R89" i="43"/>
  <c r="R90" i="43"/>
  <c r="R91" i="43"/>
  <c r="R92" i="43"/>
  <c r="R93" i="43"/>
  <c r="R94" i="43"/>
  <c r="R95" i="43"/>
  <c r="R96" i="43"/>
  <c r="R97" i="43"/>
  <c r="R98" i="43"/>
  <c r="R99" i="43"/>
  <c r="R100" i="43"/>
  <c r="R101" i="43"/>
  <c r="R102" i="43"/>
  <c r="R103" i="43"/>
  <c r="R104" i="43"/>
  <c r="R105" i="43"/>
  <c r="R106" i="43"/>
  <c r="R107" i="43"/>
  <c r="R4" i="43"/>
  <c r="R3" i="43"/>
  <c r="Q3" i="43"/>
  <c r="P3" i="43"/>
  <c r="Q5" i="43"/>
  <c r="Q6" i="43"/>
  <c r="Q7" i="43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/>
  <c r="Q27" i="43"/>
  <c r="Q28" i="43"/>
  <c r="Q29" i="43"/>
  <c r="Q30" i="43"/>
  <c r="Q31" i="43"/>
  <c r="Q32" i="43"/>
  <c r="Q33" i="43"/>
  <c r="Q34" i="43"/>
  <c r="Q35" i="43"/>
  <c r="Q36" i="43"/>
  <c r="Q37" i="43"/>
  <c r="Q38" i="43"/>
  <c r="Q39" i="43"/>
  <c r="Q40" i="43"/>
  <c r="Q41" i="43"/>
  <c r="Q42" i="43"/>
  <c r="Q43" i="43"/>
  <c r="Q44" i="43"/>
  <c r="Q45" i="43"/>
  <c r="Q46" i="43"/>
  <c r="Q47" i="43"/>
  <c r="Q48" i="43"/>
  <c r="Q49" i="43"/>
  <c r="Q50" i="43"/>
  <c r="Q51" i="43"/>
  <c r="Q52" i="43"/>
  <c r="Q53" i="43"/>
  <c r="Q54" i="43"/>
  <c r="Q55" i="43"/>
  <c r="Q56" i="43"/>
  <c r="Q57" i="43"/>
  <c r="Q58" i="43"/>
  <c r="Q59" i="43"/>
  <c r="Q60" i="43"/>
  <c r="Q61" i="43"/>
  <c r="Q62" i="43"/>
  <c r="Q63" i="43"/>
  <c r="Q64" i="43"/>
  <c r="Q65" i="43"/>
  <c r="Q66" i="43"/>
  <c r="Q67" i="43"/>
  <c r="Q68" i="43"/>
  <c r="Q69" i="43"/>
  <c r="Q70" i="43"/>
  <c r="Q71" i="43"/>
  <c r="Q72" i="43"/>
  <c r="Q73" i="43"/>
  <c r="Q74" i="43"/>
  <c r="Q75" i="43"/>
  <c r="Q76" i="43"/>
  <c r="Q77" i="43"/>
  <c r="Q78" i="43"/>
  <c r="Q79" i="43"/>
  <c r="Q80" i="43"/>
  <c r="Q81" i="43"/>
  <c r="Q82" i="43"/>
  <c r="Q83" i="43"/>
  <c r="Q84" i="43"/>
  <c r="Q85" i="43"/>
  <c r="Q86" i="43"/>
  <c r="Q87" i="43"/>
  <c r="Q88" i="43"/>
  <c r="Q89" i="43"/>
  <c r="Q90" i="43"/>
  <c r="Q91" i="43"/>
  <c r="Q92" i="43"/>
  <c r="Q93" i="43"/>
  <c r="Q94" i="43"/>
  <c r="Q95" i="43"/>
  <c r="Q96" i="43"/>
  <c r="Q97" i="43"/>
  <c r="Q98" i="43"/>
  <c r="Q99" i="43"/>
  <c r="Q100" i="43"/>
  <c r="Q101" i="43"/>
  <c r="Q102" i="43"/>
  <c r="Q103" i="43"/>
  <c r="Q104" i="43"/>
  <c r="Q105" i="43"/>
  <c r="Q106" i="43"/>
  <c r="Q107" i="43"/>
  <c r="Q4" i="43"/>
  <c r="P5" i="43"/>
  <c r="P6" i="43"/>
  <c r="P7" i="43"/>
  <c r="P8" i="43"/>
  <c r="P9" i="43"/>
  <c r="P10" i="43"/>
  <c r="P11" i="43"/>
  <c r="P12" i="43"/>
  <c r="P13" i="43"/>
  <c r="P14" i="43"/>
  <c r="P15" i="43"/>
  <c r="P16" i="43"/>
  <c r="P17" i="43"/>
  <c r="P18" i="43"/>
  <c r="P19" i="43"/>
  <c r="P20" i="43"/>
  <c r="P21" i="43"/>
  <c r="P22" i="43"/>
  <c r="P23" i="43"/>
  <c r="P24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P50" i="43"/>
  <c r="P51" i="43"/>
  <c r="P52" i="43"/>
  <c r="P53" i="43"/>
  <c r="P54" i="43"/>
  <c r="P55" i="43"/>
  <c r="P56" i="43"/>
  <c r="P57" i="43"/>
  <c r="P58" i="43"/>
  <c r="P59" i="43"/>
  <c r="P60" i="43"/>
  <c r="P61" i="43"/>
  <c r="P62" i="43"/>
  <c r="P63" i="43"/>
  <c r="P64" i="43"/>
  <c r="P65" i="43"/>
  <c r="P66" i="43"/>
  <c r="P67" i="43"/>
  <c r="P68" i="43"/>
  <c r="P69" i="43"/>
  <c r="P70" i="43"/>
  <c r="P71" i="43"/>
  <c r="P72" i="43"/>
  <c r="P73" i="43"/>
  <c r="P74" i="43"/>
  <c r="P75" i="43"/>
  <c r="P76" i="43"/>
  <c r="P77" i="43"/>
  <c r="P78" i="43"/>
  <c r="P79" i="43"/>
  <c r="P80" i="43"/>
  <c r="P81" i="43"/>
  <c r="P82" i="43"/>
  <c r="P83" i="43"/>
  <c r="P84" i="43"/>
  <c r="P85" i="43"/>
  <c r="P86" i="43"/>
  <c r="P87" i="43"/>
  <c r="P88" i="43"/>
  <c r="P89" i="43"/>
  <c r="P90" i="43"/>
  <c r="P91" i="43"/>
  <c r="P92" i="43"/>
  <c r="P93" i="43"/>
  <c r="P94" i="43"/>
  <c r="P95" i="43"/>
  <c r="P96" i="43"/>
  <c r="P97" i="43"/>
  <c r="P98" i="43"/>
  <c r="P99" i="43"/>
  <c r="P100" i="43"/>
  <c r="P101" i="43"/>
  <c r="P102" i="43"/>
  <c r="P103" i="43"/>
  <c r="P104" i="43"/>
  <c r="P105" i="43"/>
  <c r="P106" i="43"/>
  <c r="P107" i="43"/>
  <c r="P4" i="43"/>
  <c r="O4" i="43"/>
  <c r="O5" i="43"/>
  <c r="O6" i="43"/>
  <c r="O7" i="43"/>
  <c r="O8" i="43"/>
  <c r="O9" i="43"/>
  <c r="O10" i="43"/>
  <c r="O11" i="43"/>
  <c r="O12" i="43"/>
  <c r="O13" i="43"/>
  <c r="O14" i="43"/>
  <c r="O15" i="43"/>
  <c r="O16" i="43"/>
  <c r="O17" i="43"/>
  <c r="O18" i="43"/>
  <c r="O19" i="43"/>
  <c r="O20" i="43"/>
  <c r="O21" i="43"/>
  <c r="O22" i="43"/>
  <c r="O23" i="43"/>
  <c r="O24" i="43"/>
  <c r="O25" i="43"/>
  <c r="O26" i="43"/>
  <c r="O27" i="43"/>
  <c r="O28" i="43"/>
  <c r="O29" i="43"/>
  <c r="O30" i="43"/>
  <c r="O31" i="43"/>
  <c r="O32" i="43"/>
  <c r="O33" i="43"/>
  <c r="O34" i="43"/>
  <c r="O35" i="43"/>
  <c r="O36" i="43"/>
  <c r="O37" i="43"/>
  <c r="O38" i="43"/>
  <c r="O39" i="43"/>
  <c r="O40" i="43"/>
  <c r="O41" i="43"/>
  <c r="O42" i="43"/>
  <c r="O43" i="43"/>
  <c r="O44" i="43"/>
  <c r="O45" i="43"/>
  <c r="O46" i="43"/>
  <c r="O47" i="43"/>
  <c r="O48" i="43"/>
  <c r="O49" i="43"/>
  <c r="O50" i="43"/>
  <c r="O51" i="43"/>
  <c r="O52" i="43"/>
  <c r="O53" i="43"/>
  <c r="O54" i="43"/>
  <c r="O55" i="43"/>
  <c r="O56" i="43"/>
  <c r="O57" i="43"/>
  <c r="O58" i="43"/>
  <c r="O59" i="43"/>
  <c r="O60" i="43"/>
  <c r="O61" i="43"/>
  <c r="O62" i="43"/>
  <c r="O63" i="43"/>
  <c r="O64" i="43"/>
  <c r="O65" i="43"/>
  <c r="O66" i="43"/>
  <c r="O67" i="43"/>
  <c r="O68" i="43"/>
  <c r="O69" i="43"/>
  <c r="O70" i="43"/>
  <c r="O71" i="43"/>
  <c r="O72" i="43"/>
  <c r="O73" i="43"/>
  <c r="O74" i="43"/>
  <c r="O75" i="43"/>
  <c r="O76" i="43"/>
  <c r="O77" i="43"/>
  <c r="O78" i="43"/>
  <c r="O79" i="43"/>
  <c r="O80" i="43"/>
  <c r="O81" i="43"/>
  <c r="O82" i="43"/>
  <c r="O83" i="43"/>
  <c r="O84" i="43"/>
  <c r="O85" i="43"/>
  <c r="O86" i="43"/>
  <c r="O87" i="43"/>
  <c r="O88" i="43"/>
  <c r="O89" i="43"/>
  <c r="O90" i="43"/>
  <c r="O91" i="43"/>
  <c r="O92" i="43"/>
  <c r="O93" i="43"/>
  <c r="O94" i="43"/>
  <c r="O95" i="43"/>
  <c r="O96" i="43"/>
  <c r="O97" i="43"/>
  <c r="O98" i="43"/>
  <c r="O99" i="43"/>
  <c r="O100" i="43"/>
  <c r="O101" i="43"/>
  <c r="O102" i="43"/>
  <c r="O103" i="43"/>
  <c r="O104" i="43"/>
  <c r="O105" i="43"/>
  <c r="O106" i="43"/>
  <c r="O107" i="43"/>
  <c r="O108" i="43"/>
  <c r="O3" i="43"/>
  <c r="L7" i="54" l="1"/>
  <c r="N35" i="1" s="1"/>
  <c r="K3" i="53"/>
  <c r="M23" i="1" s="1"/>
  <c r="K3" i="52"/>
  <c r="M15" i="1" s="1"/>
  <c r="M3" i="51"/>
  <c r="O7" i="1" s="1"/>
  <c r="K3" i="51"/>
  <c r="M7" i="1" s="1"/>
  <c r="M3" i="50"/>
  <c r="J31" i="1" s="1"/>
  <c r="P109" i="50"/>
  <c r="R109" i="50"/>
  <c r="L3" i="50"/>
  <c r="I31" i="1" s="1"/>
  <c r="Q109" i="46"/>
  <c r="Q2" i="50"/>
  <c r="L7" i="50" s="1"/>
  <c r="I35" i="1" s="1"/>
  <c r="Q109" i="49"/>
  <c r="K3" i="49"/>
  <c r="H23" i="1" s="1"/>
  <c r="M3" i="49"/>
  <c r="J23" i="1" s="1"/>
  <c r="P2" i="49"/>
  <c r="K7" i="49" s="1"/>
  <c r="H27" i="1" s="1"/>
  <c r="R2" i="49"/>
  <c r="M7" i="49" s="1"/>
  <c r="J27" i="1" s="1"/>
  <c r="L3" i="49"/>
  <c r="I23" i="1" s="1"/>
  <c r="M3" i="47"/>
  <c r="J7" i="1" s="1"/>
  <c r="P109" i="47"/>
  <c r="R109" i="47"/>
  <c r="L3" i="47"/>
  <c r="I7" i="1" s="1"/>
  <c r="Q2" i="47"/>
  <c r="L7" i="47" s="1"/>
  <c r="I11" i="1" s="1"/>
  <c r="K3" i="47"/>
  <c r="H7" i="1" s="1"/>
  <c r="K3" i="46"/>
  <c r="C31" i="1" s="1"/>
  <c r="N32" i="1"/>
  <c r="O33" i="1"/>
  <c r="Q109" i="54"/>
  <c r="N24" i="1"/>
  <c r="M25" i="1"/>
  <c r="Q109" i="53"/>
  <c r="Q109" i="52"/>
  <c r="Q2" i="52"/>
  <c r="M3" i="52"/>
  <c r="O15" i="1" s="1"/>
  <c r="P109" i="52"/>
  <c r="R109" i="52"/>
  <c r="L3" i="52"/>
  <c r="N15" i="1" s="1"/>
  <c r="N8" i="1"/>
  <c r="M9" i="1"/>
  <c r="Q109" i="51"/>
  <c r="K3" i="48"/>
  <c r="H15" i="1" s="1"/>
  <c r="M3" i="48"/>
  <c r="J15" i="1" s="1"/>
  <c r="P109" i="48"/>
  <c r="R109" i="48"/>
  <c r="L3" i="48"/>
  <c r="I15" i="1" s="1"/>
  <c r="M3" i="46"/>
  <c r="E31" i="1" s="1"/>
  <c r="P109" i="46"/>
  <c r="R109" i="46"/>
  <c r="L3" i="46"/>
  <c r="D31" i="1" s="1"/>
  <c r="K3" i="45"/>
  <c r="C23" i="1" s="1"/>
  <c r="Q109" i="45"/>
  <c r="Q2" i="45"/>
  <c r="L7" i="45" s="1"/>
  <c r="D27" i="1" s="1"/>
  <c r="D24" i="1"/>
  <c r="Q2" i="46"/>
  <c r="D32" i="1"/>
  <c r="I8" i="1"/>
  <c r="H9" i="1"/>
  <c r="Q109" i="47"/>
  <c r="Q2" i="48"/>
  <c r="L7" i="48" s="1"/>
  <c r="I19" i="1" s="1"/>
  <c r="I16" i="1"/>
  <c r="H24" i="1"/>
  <c r="J24" i="1"/>
  <c r="I25" i="1"/>
  <c r="K3" i="50"/>
  <c r="H31" i="1" s="1"/>
  <c r="Q109" i="50"/>
  <c r="I32" i="1"/>
  <c r="Q109" i="43"/>
  <c r="Q2" i="43"/>
  <c r="P2" i="43"/>
  <c r="R2" i="43"/>
  <c r="R109" i="44"/>
  <c r="P2" i="54"/>
  <c r="K7" i="54" s="1"/>
  <c r="M35" i="1" s="1"/>
  <c r="R2" i="54"/>
  <c r="M7" i="54" s="1"/>
  <c r="O35" i="1" s="1"/>
  <c r="P2" i="53"/>
  <c r="K7" i="53" s="1"/>
  <c r="M27" i="1" s="1"/>
  <c r="R2" i="53"/>
  <c r="M7" i="53" s="1"/>
  <c r="O27" i="1" s="1"/>
  <c r="P2" i="52"/>
  <c r="K7" i="52" s="1"/>
  <c r="M19" i="1" s="1"/>
  <c r="R2" i="52"/>
  <c r="M7" i="52" s="1"/>
  <c r="O19" i="1" s="1"/>
  <c r="P2" i="51"/>
  <c r="K7" i="51" s="1"/>
  <c r="M11" i="1" s="1"/>
  <c r="R2" i="51"/>
  <c r="M7" i="51" s="1"/>
  <c r="O11" i="1" s="1"/>
  <c r="P2" i="50"/>
  <c r="K7" i="50" s="1"/>
  <c r="H35" i="1" s="1"/>
  <c r="R2" i="50"/>
  <c r="M7" i="50" s="1"/>
  <c r="J35" i="1" s="1"/>
  <c r="Q2" i="49"/>
  <c r="P109" i="49"/>
  <c r="R109" i="49"/>
  <c r="P2" i="48"/>
  <c r="K7" i="48" s="1"/>
  <c r="H19" i="1" s="1"/>
  <c r="R2" i="48"/>
  <c r="M7" i="48" s="1"/>
  <c r="J19" i="1" s="1"/>
  <c r="P2" i="47"/>
  <c r="R2" i="47"/>
  <c r="P2" i="46"/>
  <c r="K7" i="46" s="1"/>
  <c r="C35" i="1" s="1"/>
  <c r="R2" i="46"/>
  <c r="M7" i="46" s="1"/>
  <c r="E35" i="1" s="1"/>
  <c r="P2" i="45"/>
  <c r="K7" i="45" s="1"/>
  <c r="C27" i="1" s="1"/>
  <c r="R2" i="45"/>
  <c r="M7" i="45" s="1"/>
  <c r="E27" i="1" s="1"/>
  <c r="L3" i="44"/>
  <c r="D15" i="1" s="1"/>
  <c r="R2" i="44"/>
  <c r="P109" i="43"/>
  <c r="R109" i="43"/>
  <c r="M5" i="43"/>
  <c r="E9" i="1" s="1"/>
  <c r="M6" i="43"/>
  <c r="E10" i="1" s="1"/>
  <c r="M4" i="43"/>
  <c r="E8" i="1" s="1"/>
  <c r="L5" i="43"/>
  <c r="D9" i="1" s="1"/>
  <c r="L6" i="43"/>
  <c r="D10" i="1" s="1"/>
  <c r="L4" i="43"/>
  <c r="D8" i="1" s="1"/>
  <c r="K5" i="43"/>
  <c r="C9" i="1" s="1"/>
  <c r="K6" i="43"/>
  <c r="C10" i="1" s="1"/>
  <c r="K4" i="43"/>
  <c r="C8" i="1" s="1"/>
  <c r="L7" i="49" l="1"/>
  <c r="I27" i="1" s="1"/>
  <c r="M7" i="47"/>
  <c r="J11" i="1" s="1"/>
  <c r="M7" i="44"/>
  <c r="E19" i="1" s="1"/>
  <c r="K7" i="47"/>
  <c r="H11" i="1" s="1"/>
  <c r="L7" i="52"/>
  <c r="N19" i="1" s="1"/>
  <c r="L7" i="46"/>
  <c r="D35" i="1" s="1"/>
  <c r="K3" i="43"/>
  <c r="C7" i="1" s="1"/>
  <c r="M3" i="43"/>
  <c r="E7" i="1" s="1"/>
  <c r="L3" i="43"/>
  <c r="D7" i="1" s="1"/>
  <c r="E2" i="43"/>
  <c r="D2" i="43"/>
  <c r="L7" i="43" l="1"/>
  <c r="K7" i="43"/>
  <c r="C11" i="1" s="1"/>
  <c r="M7" i="43"/>
  <c r="E11" i="1"/>
  <c r="D11" i="1"/>
  <c r="F2" i="43"/>
  <c r="O3" i="44" l="1"/>
  <c r="D2" i="44"/>
  <c r="P3" i="44"/>
  <c r="P109" i="44" s="1"/>
  <c r="Q3" i="44"/>
  <c r="Q109" i="44" s="1"/>
  <c r="Q2" i="44" l="1"/>
  <c r="P2" i="44"/>
  <c r="K7" i="44" l="1"/>
  <c r="C19" i="1" s="1"/>
  <c r="L7" i="44"/>
  <c r="D19" i="1" s="1"/>
</calcChain>
</file>

<file path=xl/sharedStrings.xml><?xml version="1.0" encoding="utf-8"?>
<sst xmlns="http://schemas.openxmlformats.org/spreadsheetml/2006/main" count="2083" uniqueCount="92">
  <si>
    <t>男</t>
    <rPh sb="0" eb="1">
      <t>オトコ</t>
    </rPh>
    <phoneticPr fontId="2"/>
  </si>
  <si>
    <t>女</t>
    <rPh sb="0" eb="1">
      <t>オンナ</t>
    </rPh>
    <phoneticPr fontId="2"/>
  </si>
  <si>
    <t>区分</t>
    <rPh sb="0" eb="2">
      <t>クブン</t>
    </rPh>
    <phoneticPr fontId="2"/>
  </si>
  <si>
    <t>年月</t>
  </si>
  <si>
    <t>和暦</t>
  </si>
  <si>
    <t>計</t>
    <rPh sb="0" eb="1">
      <t>ケイ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</si>
  <si>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</si>
  <si>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</si>
  <si>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2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</si>
  <si>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</si>
  <si>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</si>
  <si>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</si>
  <si>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</si>
  <si>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</si>
  <si>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0～14歳人口</t>
    <rPh sb="4" eb="5">
      <t>サイ</t>
    </rPh>
    <rPh sb="5" eb="7">
      <t>ジンコウ</t>
    </rPh>
    <phoneticPr fontId="2"/>
  </si>
  <si>
    <t>15～64歳人口</t>
    <rPh sb="5" eb="6">
      <t>サイ</t>
    </rPh>
    <rPh sb="6" eb="8">
      <t>ジンコウ</t>
    </rPh>
    <phoneticPr fontId="2"/>
  </si>
  <si>
    <t>65歳以上人口</t>
    <rPh sb="2" eb="3">
      <t>サイ</t>
    </rPh>
    <rPh sb="3" eb="5">
      <t>イジョウ</t>
    </rPh>
    <rPh sb="5" eb="7">
      <t>ジンコウ</t>
    </rPh>
    <phoneticPr fontId="2"/>
  </si>
  <si>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</si>
  <si>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</si>
  <si>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</si>
  <si>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</si>
  <si>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平均年齢</t>
    <rPh sb="0" eb="2">
      <t>ヘイキン</t>
    </rPh>
    <rPh sb="2" eb="4">
      <t>ネンレイ</t>
    </rPh>
    <phoneticPr fontId="2"/>
  </si>
  <si>
    <t>年齢計</t>
    <rPh sb="0" eb="3">
      <t>ネンレイケイ</t>
    </rPh>
    <phoneticPr fontId="2"/>
  </si>
  <si>
    <t>男（人×歳）</t>
    <rPh sb="0" eb="1">
      <t>オトコ</t>
    </rPh>
    <rPh sb="2" eb="3">
      <t>ニン</t>
    </rPh>
    <rPh sb="4" eb="5">
      <t>サイ</t>
    </rPh>
    <phoneticPr fontId="2"/>
  </si>
  <si>
    <t>女（人×歳）</t>
    <rPh sb="0" eb="1">
      <t>オンナ</t>
    </rPh>
    <rPh sb="2" eb="3">
      <t>ニン</t>
    </rPh>
    <rPh sb="4" eb="5">
      <t>サイ</t>
    </rPh>
    <phoneticPr fontId="2"/>
  </si>
  <si>
    <t>計（人×歳）</t>
    <rPh sb="0" eb="1">
      <t>ケイ</t>
    </rPh>
    <rPh sb="2" eb="3">
      <t>ニン</t>
    </rPh>
    <rPh sb="4" eb="5">
      <t>サイ</t>
    </rPh>
    <phoneticPr fontId="2"/>
  </si>
  <si>
    <t>区分</t>
    <rPh sb="0" eb="2">
      <t>クブン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</si>
  <si>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</si>
  <si>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</si>
  <si>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</si>
  <si>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</si>
  <si>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</si>
  <si>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</si>
  <si>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</si>
  <si>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</si>
  <si>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</si>
  <si>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</si>
  <si>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</si>
  <si>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</si>
  <si>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</si>
  <si>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</si>
  <si>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</si>
  <si>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</si>
  <si>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</si>
  <si>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</si>
  <si>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</si>
  <si>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</si>
  <si>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</si>
  <si>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</si>
  <si>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☞　各齢、５歳刻み人口をみる</t>
    <rPh sb="2" eb="3">
      <t>カク</t>
    </rPh>
    <rPh sb="3" eb="4">
      <t>ヨワイ</t>
    </rPh>
    <rPh sb="6" eb="7">
      <t>サイ</t>
    </rPh>
    <rPh sb="7" eb="8">
      <t>キザ</t>
    </rPh>
    <rPh sb="9" eb="11">
      <t>ジンコウ</t>
    </rPh>
    <phoneticPr fontId="2"/>
  </si>
  <si>
    <t>５歳刻み人口</t>
    <rPh sb="1" eb="2">
      <t>サイ</t>
    </rPh>
    <rPh sb="2" eb="3">
      <t>キザ</t>
    </rPh>
    <rPh sb="4" eb="6">
      <t>ジンコウ</t>
    </rPh>
    <phoneticPr fontId="2"/>
  </si>
  <si>
    <t>住民基本台帳からみる柏崎市の年齢推移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ネンレイ</t>
    </rPh>
    <rPh sb="16" eb="18">
      <t>スイイ</t>
    </rPh>
    <phoneticPr fontId="2"/>
  </si>
  <si>
    <t>１月末</t>
    <rPh sb="1" eb="2">
      <t>ガツ</t>
    </rPh>
    <rPh sb="2" eb="3">
      <t>マツ</t>
    </rPh>
    <phoneticPr fontId="2"/>
  </si>
  <si>
    <t>２月末</t>
    <rPh sb="1" eb="2">
      <t>ガツ</t>
    </rPh>
    <phoneticPr fontId="2"/>
  </si>
  <si>
    <t>３月末</t>
    <rPh sb="1" eb="2">
      <t>ガツ</t>
    </rPh>
    <phoneticPr fontId="2"/>
  </si>
  <si>
    <t>４月末</t>
    <rPh sb="1" eb="2">
      <t>ガツ</t>
    </rPh>
    <phoneticPr fontId="2"/>
  </si>
  <si>
    <t>８月末</t>
    <rPh sb="1" eb="2">
      <t>ガツ</t>
    </rPh>
    <phoneticPr fontId="2"/>
  </si>
  <si>
    <t>７月末</t>
    <rPh sb="1" eb="2">
      <t>ガツ</t>
    </rPh>
    <phoneticPr fontId="2"/>
  </si>
  <si>
    <t>６月末</t>
    <rPh sb="1" eb="2">
      <t>ガツ</t>
    </rPh>
    <phoneticPr fontId="2"/>
  </si>
  <si>
    <t>５月末</t>
    <rPh sb="1" eb="2">
      <t>ガツ</t>
    </rPh>
    <phoneticPr fontId="2"/>
  </si>
  <si>
    <t>９月末</t>
    <rPh sb="1" eb="2">
      <t>ガツ</t>
    </rPh>
    <phoneticPr fontId="2"/>
  </si>
  <si>
    <t>１０月末</t>
    <rPh sb="2" eb="3">
      <t>ガツ</t>
    </rPh>
    <phoneticPr fontId="2"/>
  </si>
  <si>
    <t>１１月末</t>
    <rPh sb="2" eb="3">
      <t>ガツ</t>
    </rPh>
    <phoneticPr fontId="2"/>
  </si>
  <si>
    <t>１２月末</t>
    <rPh sb="2" eb="3">
      <t>ガツ</t>
    </rPh>
    <phoneticPr fontId="2"/>
  </si>
  <si>
    <t>年少人口、生産年齢人口、老年人口</t>
  </si>
  <si>
    <t>2022年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</si>
  <si>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</si>
  <si>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2022/1末</t>
    <rPh sb="6" eb="7">
      <t>マツ</t>
    </rPh>
    <phoneticPr fontId="2"/>
  </si>
  <si>
    <t>令和4/1末</t>
    <rPh sb="0" eb="2">
      <t>レイワ</t>
    </rPh>
    <rPh sb="5" eb="6">
      <t>マツ</t>
    </rPh>
    <phoneticPr fontId="2"/>
  </si>
  <si>
    <t>105以上</t>
  </si>
  <si>
    <t>2022/2末</t>
    <rPh sb="6" eb="7">
      <t>マツ</t>
    </rPh>
    <phoneticPr fontId="2"/>
  </si>
  <si>
    <t>令和4/2末</t>
    <rPh sb="0" eb="2">
      <t>レイワ</t>
    </rPh>
    <rPh sb="5" eb="6">
      <t>マツ</t>
    </rPh>
    <phoneticPr fontId="2"/>
  </si>
  <si>
    <t>2022/3末</t>
    <rPh sb="6" eb="7">
      <t>マツ</t>
    </rPh>
    <phoneticPr fontId="2"/>
  </si>
  <si>
    <t>令和4/3末</t>
    <rPh sb="0" eb="2">
      <t>レイワ</t>
    </rPh>
    <rPh sb="5" eb="6">
      <t>マツ</t>
    </rPh>
    <phoneticPr fontId="2"/>
  </si>
  <si>
    <t>2022/4末</t>
    <rPh sb="6" eb="7">
      <t>マツ</t>
    </rPh>
    <phoneticPr fontId="2"/>
  </si>
  <si>
    <t>令和4/4末</t>
    <rPh sb="0" eb="2">
      <t>レイワ</t>
    </rPh>
    <rPh sb="5" eb="6">
      <t>マツ</t>
    </rPh>
    <phoneticPr fontId="2"/>
  </si>
  <si>
    <t>2022/5末</t>
    <rPh sb="6" eb="7">
      <t>マツ</t>
    </rPh>
    <phoneticPr fontId="2"/>
  </si>
  <si>
    <t>令和4/5末</t>
    <rPh sb="0" eb="2">
      <t>レイワ</t>
    </rPh>
    <rPh sb="5" eb="6">
      <t>マツ</t>
    </rPh>
    <phoneticPr fontId="2"/>
  </si>
  <si>
    <t>2022/6末</t>
    <rPh sb="6" eb="7">
      <t>マツ</t>
    </rPh>
    <phoneticPr fontId="2"/>
  </si>
  <si>
    <t>令和4/6末</t>
    <rPh sb="0" eb="2">
      <t>レイワ</t>
    </rPh>
    <rPh sb="5" eb="6">
      <t>マツ</t>
    </rPh>
    <phoneticPr fontId="2"/>
  </si>
  <si>
    <t>2022/7末</t>
    <rPh sb="6" eb="7">
      <t>マツ</t>
    </rPh>
    <phoneticPr fontId="2"/>
  </si>
  <si>
    <t>令和4/7末</t>
    <rPh sb="0" eb="2">
      <t>レイワ</t>
    </rPh>
    <rPh sb="5" eb="6">
      <t>マツ</t>
    </rPh>
    <phoneticPr fontId="2"/>
  </si>
  <si>
    <t>2022/8末</t>
    <rPh sb="6" eb="7">
      <t>マツ</t>
    </rPh>
    <phoneticPr fontId="2"/>
  </si>
  <si>
    <t>令和4/8末</t>
    <rPh sb="0" eb="2">
      <t>レイワ</t>
    </rPh>
    <rPh sb="5" eb="6">
      <t>マツ</t>
    </rPh>
    <phoneticPr fontId="2"/>
  </si>
  <si>
    <t>2022/9末</t>
    <rPh sb="6" eb="7">
      <t>マツ</t>
    </rPh>
    <phoneticPr fontId="2"/>
  </si>
  <si>
    <t>令和4/9末</t>
    <rPh sb="0" eb="2">
      <t>レイワ</t>
    </rPh>
    <rPh sb="5" eb="6">
      <t>マツ</t>
    </rPh>
    <phoneticPr fontId="2"/>
  </si>
  <si>
    <t>2022/10末</t>
    <rPh sb="7" eb="8">
      <t>マツ</t>
    </rPh>
    <phoneticPr fontId="2"/>
  </si>
  <si>
    <t>令和4/10末</t>
    <rPh sb="0" eb="2">
      <t>レイワ</t>
    </rPh>
    <rPh sb="6" eb="7">
      <t>マツ</t>
    </rPh>
    <phoneticPr fontId="2"/>
  </si>
  <si>
    <t>2022/11末</t>
    <rPh sb="7" eb="8">
      <t>マツ</t>
    </rPh>
    <phoneticPr fontId="2"/>
  </si>
  <si>
    <t>令和4/11末</t>
    <rPh sb="0" eb="2">
      <t>レイワ</t>
    </rPh>
    <rPh sb="6" eb="7">
      <t>マツ</t>
    </rPh>
    <phoneticPr fontId="2"/>
  </si>
  <si>
    <t>2022/12末</t>
    <rPh sb="7" eb="8">
      <t>マツ</t>
    </rPh>
    <phoneticPr fontId="2"/>
  </si>
  <si>
    <t>令和4/12末</t>
    <rPh sb="0" eb="2">
      <t>レイワ</t>
    </rPh>
    <rPh sb="6" eb="7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</si>
</sst>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人&quot;"/>
    <numFmt numFmtId="177" formatCode="#,###.0\ &quot;歳&quot;"/>
    <numFmt numFmtId="178" formatCode="#,##0\ &quot;人&quot;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4"/>
      <color rgb="FF0070C0"/>
      <name val="ＭＳ Ｐゴシック"/>
      <family val="2"/>
      <charset val="128"/>
      <scheme val="minor"/>
    </font>
    <font>
      <u/>
      <sz val="11"/>
      <color rgb="FF0070C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/>
      <top/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/>
      <bottom style="thin">
        <color rgb="FFD0D7E5"/>
      </bottom>
      <diagonal/>
    </border>
    <border>
      <left/>
      <right/>
      <top style="thin">
        <color theme="4" tint="0.39997558519241921"/>
      </top>
      <bottom style="thin">
        <color rgb="FFD0D7E5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12" fillId="0" borderId="1" xfId="0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 shrinkToFit="1"/>
    </xf>
    <xf numFmtId="38" fontId="7" fillId="3" borderId="14" xfId="1" applyNumberFormat="1" applyFont="1" applyFill="1" applyBorder="1" applyAlignment="1">
      <alignment horizontal="right" vertical="center" shrinkToFit="1"/>
    </xf>
    <xf numFmtId="0" fontId="8" fillId="0" borderId="14" xfId="3" applyNumberFormat="1" applyFont="1" applyBorder="1" applyAlignment="1">
      <alignment vertical="center"/>
    </xf>
    <xf numFmtId="0" fontId="8" fillId="0" borderId="15" xfId="3" applyNumberFormat="1" applyFont="1" applyBorder="1" applyAlignment="1">
      <alignment vertical="center"/>
    </xf>
    <xf numFmtId="0" fontId="7" fillId="3" borderId="15" xfId="0" applyFont="1" applyFill="1" applyBorder="1" applyAlignment="1">
      <alignment horizontal="center" vertical="center" shrinkToFit="1"/>
    </xf>
    <xf numFmtId="38" fontId="7" fillId="3" borderId="15" xfId="1" applyNumberFormat="1" applyFont="1" applyFill="1" applyBorder="1" applyAlignment="1">
      <alignment horizontal="right" vertical="center" shrinkToFit="1"/>
    </xf>
    <xf numFmtId="0" fontId="8" fillId="0" borderId="16" xfId="3" applyNumberFormat="1" applyFont="1" applyBorder="1" applyAlignment="1">
      <alignment vertical="center"/>
    </xf>
    <xf numFmtId="0" fontId="8" fillId="0" borderId="11" xfId="3" applyNumberFormat="1" applyFont="1" applyBorder="1" applyAlignment="1">
      <alignment vertical="center"/>
    </xf>
    <xf numFmtId="0" fontId="0" fillId="0" borderId="17" xfId="0" applyBorder="1">
      <alignment vertical="center"/>
    </xf>
    <xf numFmtId="0" fontId="13" fillId="0" borderId="15" xfId="3" applyNumberFormat="1" applyFont="1" applyBorder="1" applyAlignment="1">
      <alignment vertical="center"/>
    </xf>
    <xf numFmtId="0" fontId="13" fillId="0" borderId="0" xfId="0" applyFont="1">
      <alignment vertical="center"/>
    </xf>
    <xf numFmtId="17" fontId="4" fillId="0" borderId="13" xfId="0" applyNumberFormat="1" applyFont="1" applyFill="1" applyBorder="1" applyAlignment="1">
      <alignment horizontal="right" vertical="center" shrinkToFit="1"/>
    </xf>
    <xf numFmtId="17" fontId="4" fillId="0" borderId="7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right"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176" fontId="0" fillId="0" borderId="5" xfId="0" applyNumberFormat="1" applyBorder="1">
      <alignment vertical="center"/>
    </xf>
    <xf numFmtId="176" fontId="12" fillId="0" borderId="5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8" xfId="0" applyFill="1" applyBorder="1">
      <alignment vertical="center"/>
    </xf>
    <xf numFmtId="177" fontId="0" fillId="4" borderId="4" xfId="0" applyNumberFormat="1" applyFill="1" applyBorder="1">
      <alignment vertical="center"/>
    </xf>
    <xf numFmtId="177" fontId="0" fillId="4" borderId="3" xfId="0" applyNumberFormat="1" applyFill="1" applyBorder="1">
      <alignment vertical="center"/>
    </xf>
    <xf numFmtId="0" fontId="8" fillId="0" borderId="14" xfId="3" applyNumberFormat="1" applyFont="1" applyFill="1" applyBorder="1" applyAlignment="1" applyProtection="1">
      <alignment vertical="center"/>
      <protection locked="0"/>
    </xf>
    <xf numFmtId="0" fontId="8" fillId="0" borderId="12" xfId="3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Continuous" vertical="center" shrinkToFit="1"/>
    </xf>
    <xf numFmtId="1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4" borderId="0" xfId="0" applyNumberFormat="1" applyFill="1">
      <alignment vertical="center"/>
    </xf>
    <xf numFmtId="178" fontId="0" fillId="4" borderId="0" xfId="1" applyNumberFormat="1" applyFont="1" applyFill="1">
      <alignment vertical="center"/>
    </xf>
    <xf numFmtId="178" fontId="0" fillId="0" borderId="0" xfId="1" applyNumberFormat="1" applyFont="1">
      <alignment vertical="center"/>
    </xf>
    <xf numFmtId="17" fontId="4" fillId="0" borderId="19" xfId="0" applyNumberFormat="1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17" fontId="4" fillId="0" borderId="21" xfId="0" applyNumberFormat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right" vertical="center" shrinkToFit="1"/>
    </xf>
    <xf numFmtId="0" fontId="0" fillId="0" borderId="17" xfId="0" applyFont="1" applyFill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7" fontId="4" fillId="0" borderId="22" xfId="0" applyNumberFormat="1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vertical="center" shrinkToFit="1"/>
    </xf>
    <xf numFmtId="0" fontId="8" fillId="0" borderId="0" xfId="3" applyNumberFormat="1" applyFont="1" applyFill="1" applyBorder="1" applyAlignment="1" applyProtection="1">
      <alignment vertical="center"/>
      <protection locked="0"/>
    </xf>
    <xf numFmtId="0" fontId="8" fillId="0" borderId="24" xfId="3" applyNumberFormat="1" applyFont="1" applyFill="1" applyBorder="1" applyAlignment="1" applyProtection="1">
      <alignment vertical="center"/>
      <protection locked="0"/>
    </xf>
    <xf numFmtId="0" fontId="0" fillId="0" borderId="24" xfId="0" applyFont="1" applyFill="1" applyBorder="1" applyAlignment="1">
      <alignment vertical="center" shrinkToFit="1"/>
    </xf>
    <xf numFmtId="0" fontId="17" fillId="0" borderId="0" xfId="4" applyFont="1" applyAlignment="1">
      <alignment horizontal="centerContinuous" vertical="center" shrinkToFit="1"/>
    </xf>
    <xf numFmtId="0" fontId="18" fillId="0" borderId="0" xfId="4" applyFont="1" applyAlignment="1">
      <alignment horizontal="centerContinuous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15" fillId="0" borderId="14" xfId="3" applyNumberFormat="1" applyFont="1" applyFill="1" applyBorder="1" applyAlignment="1" applyProtection="1">
      <alignment vertical="center"/>
      <protection locked="0"/>
    </xf>
    <xf numFmtId="0" fontId="15" fillId="0" borderId="0" xfId="3" applyNumberFormat="1" applyFont="1" applyFill="1" applyBorder="1" applyAlignment="1" applyProtection="1">
      <alignment vertical="center"/>
      <protection locked="0"/>
    </xf>
    <xf numFmtId="0" fontId="15" fillId="0" borderId="17" xfId="3" applyNumberFormat="1" applyFont="1" applyFill="1" applyBorder="1" applyAlignment="1" applyProtection="1">
      <alignment vertical="center"/>
      <protection locked="0"/>
    </xf>
    <xf numFmtId="0" fontId="15" fillId="0" borderId="23" xfId="3" applyNumberFormat="1" applyFont="1" applyFill="1" applyBorder="1" applyAlignment="1" applyProtection="1">
      <alignment vertical="center"/>
      <protection locked="0"/>
    </xf>
    <xf numFmtId="17" fontId="7" fillId="3" borderId="13" xfId="0" applyNumberFormat="1" applyFont="1" applyFill="1" applyBorder="1" applyAlignment="1" applyProtection="1">
      <alignment horizontal="right" vertical="center" shrinkToFit="1"/>
      <protection locked="0"/>
    </xf>
  </cellXfs>
  <cellStyles count="5">
    <cellStyle name="ハイパーリンク" xfId="4" builtinId="8"/>
    <cellStyle name="桁区切り" xfId="1" builtinId="6"/>
    <cellStyle name="標準" xfId="0" builtinId="0"/>
    <cellStyle name="標準 2" xfId="2"/>
    <cellStyle name="標準 3" xfId="3"/>
  </cellStyles>
  <dxfs count="360"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numFmt numFmtId="178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theme="4" tint="0.39997558519241921"/>
        </righ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2021&#24180;&#65288;&#20196;&#21644;&#65299;&#24180;&#65289;&#12398;&#24179;&#22343;&#24180;&#40802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9</xdr:row>
      <xdr:rowOff>0</xdr:rowOff>
    </xdr:from>
    <xdr:to>
      <xdr:col>11</xdr:col>
      <xdr:colOff>606449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9</xdr:row>
      <xdr:rowOff>0</xdr:rowOff>
    </xdr:from>
    <xdr:to>
      <xdr:col>11</xdr:col>
      <xdr:colOff>606449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19050</xdr:rowOff>
    </xdr:from>
    <xdr:to>
      <xdr:col>11</xdr:col>
      <xdr:colOff>558824</xdr:colOff>
      <xdr:row>12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81799" y="1609725"/>
          <a:ext cx="23400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9</xdr:row>
      <xdr:rowOff>0</xdr:rowOff>
    </xdr:from>
    <xdr:to>
      <xdr:col>11</xdr:col>
      <xdr:colOff>606449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9</xdr:row>
      <xdr:rowOff>0</xdr:rowOff>
    </xdr:from>
    <xdr:to>
      <xdr:col>11</xdr:col>
      <xdr:colOff>606449</xdr:colOff>
      <xdr:row>12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  <a:endParaRPr kumimoji="1" lang="en-US" altLang="ja-JP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9525</xdr:rowOff>
    </xdr:from>
    <xdr:to>
      <xdr:col>11</xdr:col>
      <xdr:colOff>596924</xdr:colOff>
      <xdr:row>12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600200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19050</xdr:rowOff>
    </xdr:from>
    <xdr:to>
      <xdr:col>11</xdr:col>
      <xdr:colOff>596924</xdr:colOff>
      <xdr:row>12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60972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4" name="平均年齢まとめ１" displayName="平均年齢まとめ１" ref="B6:E11" totalsRowShown="0" headerRowDxfId="359" headerRowBorderDxfId="358" tableBorderDxfId="357" totalsRowBorderDxfId="356">
  <autoFilter ref="B6:E11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55"/>
    <tableColumn id="3" name="女" dataDxfId="354"/>
    <tableColumn id="4" name="計" dataDxfId="35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4" name="平均年齢まとめ24755" displayName="平均年齢まとめ24755" ref="L14:O19" totalsRowShown="0" headerRowDxfId="296" headerRowBorderDxfId="295" tableBorderDxfId="294" totalsRowBorderDxfId="293">
  <autoFilter ref="L14:O19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292"/>
    <tableColumn id="3" name="女" dataDxfId="291"/>
    <tableColumn id="4" name="計" dataDxfId="29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55" name="平均年齢まとめ24756" displayName="平均年齢まとめ24756" ref="L22:O27" totalsRowShown="0" headerRowDxfId="289" headerRowBorderDxfId="288" tableBorderDxfId="287" totalsRowBorderDxfId="286">
  <autoFilter ref="L22:O27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285"/>
    <tableColumn id="3" name="女" dataDxfId="284"/>
    <tableColumn id="4" name="計" dataDxfId="28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57" name="平均年齢まとめ2475358" displayName="平均年齢まとめ2475358" ref="L30:O35" totalsRowShown="0" headerRowDxfId="282" headerRowBorderDxfId="281" tableBorderDxfId="280" totalsRowBorderDxfId="279">
  <autoFilter ref="L30:O35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278"/>
    <tableColumn id="3" name="女" dataDxfId="277"/>
    <tableColumn id="4" name="計" dataDxfId="27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2" name="各齢１月" displayName="各齢１月" ref="A1:G108" totalsRowShown="0" headerRowDxfId="275" dataDxfId="274" tableBorderDxfId="273" dataCellStyle="標準 3">
  <autoFilter ref="A1:G108"/>
  <tableColumns count="7">
    <tableColumn id="1" name="年月" dataDxfId="272">
      <calculatedColumnFormula>A1</calculatedColumnFormula>
    </tableColumn>
    <tableColumn id="2" name="和暦" dataDxfId="271">
      <calculatedColumnFormula>B1</calculatedColumnFormula>
    </tableColumn>
    <tableColumn id="3" name="年齢" dataDxfId="270" dataCellStyle="標準 3"/>
    <tableColumn id="4" name="男" dataDxfId="269" dataCellStyle="標準 3"/>
    <tableColumn id="5" name="女" dataDxfId="268" dataCellStyle="標準 3"/>
    <tableColumn id="6" name="計" dataDxfId="267" dataCellStyle="標準 3"/>
    <tableColumn id="7" name="区分" dataDxfId="26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3" name="平均年齢１月" displayName="平均年齢１月" ref="J2:M7" totalsRowShown="0" headerRowDxfId="265" headerRowBorderDxfId="264" tableBorderDxfId="263" totalsRowBorderDxfId="262">
  <autoFilter ref="J2:M7"/>
  <tableColumns count="4">
    <tableColumn id="1" name="区分"/>
    <tableColumn id="2" name="男" dataDxfId="261"/>
    <tableColumn id="3" name="女" dataDxfId="260"/>
    <tableColumn id="4" name="計" dataDxfId="25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60" name="刻み１月" displayName="刻み１月" ref="J16:M39" totalsRowShown="0" headerRowDxfId="258" dataDxfId="257">
  <autoFilter ref="J16:M39"/>
  <tableColumns count="4">
    <tableColumn id="1" name="区分" dataDxfId="256"/>
    <tableColumn id="2" name="男" dataDxfId="255"/>
    <tableColumn id="3" name="女" dataDxfId="254"/>
    <tableColumn id="4" name="計" dataDxfId="253"/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id="22" name="各齢2月" displayName="各齢2月" ref="A1:G108" totalsRowShown="0" headerRowDxfId="252" dataDxfId="251" tableBorderDxfId="250" dataCellStyle="標準 3">
  <autoFilter ref="A1:G108"/>
  <tableColumns count="7">
    <tableColumn id="1" name="年月" dataDxfId="249">
      <calculatedColumnFormula>A1</calculatedColumnFormula>
    </tableColumn>
    <tableColumn id="2" name="和暦" dataDxfId="248">
      <calculatedColumnFormula>B1</calculatedColumnFormula>
    </tableColumn>
    <tableColumn id="3" name="年齢" dataDxfId="247" dataCellStyle="標準 3"/>
    <tableColumn id="4" name="男" dataDxfId="246" dataCellStyle="標準 3"/>
    <tableColumn id="5" name="女" dataDxfId="245" dataCellStyle="標準 3"/>
    <tableColumn id="6" name="計" dataDxfId="244" dataCellStyle="標準 3"/>
    <tableColumn id="7" name="区分" dataDxfId="24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3" name="平均年齢2月" displayName="平均年齢2月" ref="J2:M7" totalsRowShown="0" headerRowDxfId="242" headerRowBorderDxfId="241" tableBorderDxfId="240" totalsRowBorderDxfId="239">
  <autoFilter ref="J2:M7"/>
  <tableColumns count="4">
    <tableColumn id="1" name="区分"/>
    <tableColumn id="2" name="男" dataDxfId="238"/>
    <tableColumn id="3" name="女" dataDxfId="237"/>
    <tableColumn id="4" name="計" dataDxfId="23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61" name="刻み２月" displayName="刻み２月" ref="J16:M39" totalsRowShown="0" headerRowDxfId="235" dataDxfId="234">
  <autoFilter ref="J16:M39"/>
  <tableColumns count="4">
    <tableColumn id="1" name="区分" dataDxfId="233"/>
    <tableColumn id="2" name="男" dataDxfId="232"/>
    <tableColumn id="3" name="女" dataDxfId="231"/>
    <tableColumn id="4" name="計" dataDxfId="230"/>
  </tableColumns>
  <tableStyleInfo name="TableStyleLight13" showFirstColumn="0" showLastColumn="0" showRowStripes="1" showColumnStripes="0"/>
</table>
</file>

<file path=xl/tables/table19.xml><?xml version="1.0" encoding="utf-8"?>
<table xmlns="http://schemas.openxmlformats.org/spreadsheetml/2006/main" id="24" name="各齢3月" displayName="各齢3月" ref="A1:G108" totalsRowShown="0" headerRowDxfId="229" dataDxfId="228" tableBorderDxfId="227" dataCellStyle="標準 3">
  <autoFilter ref="A1:G108"/>
  <tableColumns count="7">
    <tableColumn id="1" name="年月" dataDxfId="226">
      <calculatedColumnFormula>A1</calculatedColumnFormula>
    </tableColumn>
    <tableColumn id="2" name="和暦" dataDxfId="225">
      <calculatedColumnFormula>B1</calculatedColumnFormula>
    </tableColumn>
    <tableColumn id="3" name="年齢" dataDxfId="224" dataCellStyle="標準 3"/>
    <tableColumn id="4" name="男" dataDxfId="223" dataCellStyle="標準 3"/>
    <tableColumn id="5" name="女" dataDxfId="222" dataCellStyle="標準 3"/>
    <tableColumn id="6" name="計" dataDxfId="221" dataCellStyle="標準 3"/>
    <tableColumn id="7" name="区分" dataDxfId="2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平均年齢まとめ2" displayName="平均年齢まとめ2" ref="B14:E19" totalsRowShown="0" headerRowDxfId="352" headerRowBorderDxfId="351" tableBorderDxfId="350" totalsRowBorderDxfId="349">
  <autoFilter ref="B14:E19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48"/>
    <tableColumn id="3" name="女" dataDxfId="347"/>
    <tableColumn id="4" name="計" dataDxfId="34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5" name="平均年齢3月" displayName="平均年齢3月" ref="J2:M7" totalsRowShown="0" headerRowDxfId="219" headerRowBorderDxfId="218" tableBorderDxfId="217" totalsRowBorderDxfId="216">
  <autoFilter ref="J2:M7"/>
  <tableColumns count="4">
    <tableColumn id="1" name="区分"/>
    <tableColumn id="2" name="男" dataDxfId="215"/>
    <tableColumn id="3" name="女" dataDxfId="214"/>
    <tableColumn id="4" name="計" dataDxfId="2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62" name="刻み3月" displayName="刻み3月" ref="J16:M39" totalsRowShown="0" headerRowDxfId="212" dataDxfId="211">
  <autoFilter ref="J16:M39"/>
  <tableColumns count="4">
    <tableColumn id="1" name="区分" dataDxfId="210"/>
    <tableColumn id="2" name="男" dataDxfId="209"/>
    <tableColumn id="3" name="女" dataDxfId="208"/>
    <tableColumn id="4" name="計" dataDxfId="207"/>
  </tableColumns>
  <tableStyleInfo name="TableStyleLight13" showFirstColumn="0" showLastColumn="0" showRowStripes="1" showColumnStripes="0"/>
</table>
</file>

<file path=xl/tables/table22.xml><?xml version="1.0" encoding="utf-8"?>
<table xmlns="http://schemas.openxmlformats.org/spreadsheetml/2006/main" id="26" name="各齢4月" displayName="各齢4月" ref="A1:G108" totalsRowShown="0" headerRowDxfId="206" dataDxfId="205" tableBorderDxfId="204" dataCellStyle="標準 3">
  <autoFilter ref="A1:G108"/>
  <tableColumns count="7">
    <tableColumn id="1" name="年月" dataDxfId="203">
      <calculatedColumnFormula>A1</calculatedColumnFormula>
    </tableColumn>
    <tableColumn id="2" name="和暦" dataDxfId="202">
      <calculatedColumnFormula>B1</calculatedColumnFormula>
    </tableColumn>
    <tableColumn id="3" name="年齢" dataDxfId="201" dataCellStyle="標準 3"/>
    <tableColumn id="4" name="男" dataDxfId="200" dataCellStyle="標準 3"/>
    <tableColumn id="5" name="女" dataDxfId="199" dataCellStyle="標準 3"/>
    <tableColumn id="6" name="計" dataDxfId="198" dataCellStyle="標準 3"/>
    <tableColumn id="7" name="区分" dataDxfId="19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7" name="平均年齢4月" displayName="平均年齢4月" ref="J2:M7" totalsRowShown="0" headerRowDxfId="196" headerRowBorderDxfId="195" tableBorderDxfId="194" totalsRowBorderDxfId="193">
  <autoFilter ref="J2:M7"/>
  <tableColumns count="4">
    <tableColumn id="1" name="区分"/>
    <tableColumn id="2" name="男" dataDxfId="192"/>
    <tableColumn id="3" name="女" dataDxfId="191"/>
    <tableColumn id="4" name="計" dataDxfId="19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63" name="刻み4月" displayName="刻み4月" ref="J16:M39" totalsRowShown="0" headerRowDxfId="189" dataDxfId="188">
  <autoFilter ref="J16:M39"/>
  <tableColumns count="4">
    <tableColumn id="1" name="区分" dataDxfId="187"/>
    <tableColumn id="2" name="男" dataDxfId="186"/>
    <tableColumn id="3" name="女" dataDxfId="185"/>
    <tableColumn id="4" name="計" dataDxfId="184"/>
  </tableColumns>
  <tableStyleInfo name="TableStyleLight13" showFirstColumn="0" showLastColumn="0" showRowStripes="1" showColumnStripes="0"/>
</table>
</file>

<file path=xl/tables/table25.xml><?xml version="1.0" encoding="utf-8"?>
<table xmlns="http://schemas.openxmlformats.org/spreadsheetml/2006/main" id="28" name="各齢5月" displayName="各齢5月" ref="A1:G108" totalsRowShown="0" headerRowDxfId="183" dataDxfId="182" tableBorderDxfId="181" dataCellStyle="標準 3">
  <autoFilter ref="A1:G108"/>
  <tableColumns count="7">
    <tableColumn id="1" name="年月" dataDxfId="180">
      <calculatedColumnFormula>A1</calculatedColumnFormula>
    </tableColumn>
    <tableColumn id="2" name="和暦" dataDxfId="179">
      <calculatedColumnFormula>B1</calculatedColumnFormula>
    </tableColumn>
    <tableColumn id="3" name="年齢" dataDxfId="178" dataCellStyle="標準 3"/>
    <tableColumn id="4" name="男" dataDxfId="177" dataCellStyle="標準 3"/>
    <tableColumn id="5" name="女" dataDxfId="176" dataCellStyle="標準 3"/>
    <tableColumn id="6" name="計" dataDxfId="175" dataCellStyle="標準 3"/>
    <tableColumn id="7" name="区分" dataDxfId="17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9" name="平均年齢5月" displayName="平均年齢5月" ref="J2:M7" totalsRowShown="0" headerRowDxfId="173" headerRowBorderDxfId="172" tableBorderDxfId="171" totalsRowBorderDxfId="170">
  <autoFilter ref="J2:M7"/>
  <tableColumns count="4">
    <tableColumn id="1" name="区分"/>
    <tableColumn id="2" name="男" dataDxfId="169"/>
    <tableColumn id="3" name="女" dataDxfId="168"/>
    <tableColumn id="4" name="計" dataDxfId="167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64" name="刻み5月" displayName="刻み5月" ref="J16:M39" totalsRowShown="0" headerRowDxfId="166" dataDxfId="165">
  <autoFilter ref="J16:M39"/>
  <tableColumns count="4">
    <tableColumn id="1" name="区分" dataDxfId="164"/>
    <tableColumn id="2" name="男" dataDxfId="163"/>
    <tableColumn id="3" name="女" dataDxfId="162"/>
    <tableColumn id="4" name="計" dataDxfId="161"/>
  </tableColumns>
  <tableStyleInfo name="TableStyleLight13" showFirstColumn="0" showLastColumn="0" showRowStripes="1" showColumnStripes="0"/>
</table>
</file>

<file path=xl/tables/table28.xml><?xml version="1.0" encoding="utf-8"?>
<table xmlns="http://schemas.openxmlformats.org/spreadsheetml/2006/main" id="30" name="各齢6月" displayName="各齢6月" ref="A1:G108" totalsRowShown="0" headerRowDxfId="160" dataDxfId="159" tableBorderDxfId="158" dataCellStyle="標準 3">
  <autoFilter ref="A1:G108"/>
  <tableColumns count="7">
    <tableColumn id="1" name="年月" dataDxfId="157">
      <calculatedColumnFormula>A1</calculatedColumnFormula>
    </tableColumn>
    <tableColumn id="2" name="和暦" dataDxfId="156">
      <calculatedColumnFormula>B1</calculatedColumnFormula>
    </tableColumn>
    <tableColumn id="3" name="年齢" dataDxfId="155" dataCellStyle="標準 3"/>
    <tableColumn id="4" name="男" dataDxfId="154" dataCellStyle="標準 3"/>
    <tableColumn id="5" name="女" dataDxfId="153" dataCellStyle="標準 3"/>
    <tableColumn id="6" name="計" dataDxfId="152" dataCellStyle="標準 3"/>
    <tableColumn id="7" name="区分" dataDxfId="15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31" name="平均年齢6月" displayName="平均年齢6月" ref="J2:M7" totalsRowShown="0" headerRowDxfId="150" headerRowBorderDxfId="149" tableBorderDxfId="148" totalsRowBorderDxfId="147">
  <autoFilter ref="J2:M7"/>
  <tableColumns count="4">
    <tableColumn id="1" name="区分"/>
    <tableColumn id="2" name="男" dataDxfId="146"/>
    <tableColumn id="3" name="女" dataDxfId="145"/>
    <tableColumn id="4" name="計" dataDxfId="1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6" name="平均年齢まとめ247" displayName="平均年齢まとめ247" ref="B22:E27" totalsRowShown="0" headerRowDxfId="345" headerRowBorderDxfId="344" tableBorderDxfId="343" totalsRowBorderDxfId="342">
  <autoFilter ref="B22:E27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41"/>
    <tableColumn id="3" name="女" dataDxfId="340"/>
    <tableColumn id="4" name="計" dataDxfId="33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65" name="刻み6月" displayName="刻み6月" ref="J16:M39" totalsRowShown="0" headerRowDxfId="143" dataDxfId="142">
  <autoFilter ref="J16:M39"/>
  <tableColumns count="4">
    <tableColumn id="1" name="区分" dataDxfId="141"/>
    <tableColumn id="2" name="男" dataDxfId="140"/>
    <tableColumn id="3" name="女" dataDxfId="139"/>
    <tableColumn id="4" name="計" dataDxfId="138"/>
  </tableColumns>
  <tableStyleInfo name="TableStyleLight13" showFirstColumn="0" showLastColumn="0" showRowStripes="1" showColumnStripes="0"/>
</table>
</file>

<file path=xl/tables/table31.xml><?xml version="1.0" encoding="utf-8"?>
<table xmlns="http://schemas.openxmlformats.org/spreadsheetml/2006/main" id="32" name="各齢7月" displayName="各齢7月" ref="A1:G108" totalsRowShown="0" headerRowDxfId="137" dataDxfId="136" tableBorderDxfId="135" dataCellStyle="標準 3">
  <autoFilter ref="A1:G108"/>
  <tableColumns count="7">
    <tableColumn id="1" name="年月" dataDxfId="134">
      <calculatedColumnFormula>A1</calculatedColumnFormula>
    </tableColumn>
    <tableColumn id="2" name="和暦" dataDxfId="133">
      <calculatedColumnFormula>B1</calculatedColumnFormula>
    </tableColumn>
    <tableColumn id="3" name="年齢" dataDxfId="132" dataCellStyle="標準 3"/>
    <tableColumn id="4" name="男" dataDxfId="131" dataCellStyle="標準 3"/>
    <tableColumn id="5" name="女" dataDxfId="130" dataCellStyle="標準 3"/>
    <tableColumn id="6" name="計" dataDxfId="129" dataCellStyle="標準 3"/>
    <tableColumn id="7" name="区分" dataDxfId="12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3" name="平均年齢7月" displayName="平均年齢7月" ref="J2:M7" totalsRowShown="0" headerRowDxfId="127" headerRowBorderDxfId="126" tableBorderDxfId="125" totalsRowBorderDxfId="124">
  <autoFilter ref="J2:M7"/>
  <tableColumns count="4">
    <tableColumn id="1" name="区分"/>
    <tableColumn id="2" name="男" dataDxfId="123"/>
    <tableColumn id="3" name="女" dataDxfId="122"/>
    <tableColumn id="4" name="計" dataDxfId="121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66" name="刻み7月" displayName="刻み7月" ref="J16:M39" totalsRowShown="0" headerRowDxfId="120" dataDxfId="119">
  <autoFilter ref="J16:M39"/>
  <tableColumns count="4">
    <tableColumn id="1" name="区分" dataDxfId="118"/>
    <tableColumn id="2" name="男" dataDxfId="117"/>
    <tableColumn id="3" name="女" dataDxfId="116"/>
    <tableColumn id="4" name="計" dataDxfId="115"/>
  </tableColumns>
  <tableStyleInfo name="TableStyleLight13" showFirstColumn="0" showLastColumn="0" showRowStripes="1" showColumnStripes="0"/>
</table>
</file>

<file path=xl/tables/table34.xml><?xml version="1.0" encoding="utf-8"?>
<table xmlns="http://schemas.openxmlformats.org/spreadsheetml/2006/main" id="34" name="各齢8月" displayName="各齢8月" ref="A1:G108" totalsRowShown="0" headerRowDxfId="114" dataDxfId="113" tableBorderDxfId="112" dataCellStyle="標準 3">
  <autoFilter ref="A1:G108"/>
  <tableColumns count="7">
    <tableColumn id="1" name="年月" dataDxfId="111">
      <calculatedColumnFormula>A1</calculatedColumnFormula>
    </tableColumn>
    <tableColumn id="2" name="和暦" dataDxfId="110">
      <calculatedColumnFormula>B1</calculatedColumnFormula>
    </tableColumn>
    <tableColumn id="3" name="年齢" dataDxfId="109" dataCellStyle="標準 3"/>
    <tableColumn id="4" name="男" dataDxfId="108" dataCellStyle="標準 3"/>
    <tableColumn id="5" name="女" dataDxfId="107" dataCellStyle="標準 3"/>
    <tableColumn id="6" name="計" dataDxfId="106" dataCellStyle="標準 3"/>
    <tableColumn id="7" name="区分" dataDxfId="105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平均年齢8月" displayName="平均年齢8月" ref="J2:M7" totalsRowShown="0" headerRowDxfId="104" headerRowBorderDxfId="103" tableBorderDxfId="102" totalsRowBorderDxfId="101">
  <autoFilter ref="J2:M7"/>
  <tableColumns count="4">
    <tableColumn id="1" name="区分"/>
    <tableColumn id="2" name="男" dataDxfId="100"/>
    <tableColumn id="3" name="女" dataDxfId="99"/>
    <tableColumn id="4" name="計" dataDxfId="9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67" name="刻み8月" displayName="刻み8月" ref="J16:M39" totalsRowShown="0" headerRowDxfId="97" dataDxfId="96">
  <autoFilter ref="J16:M39"/>
  <tableColumns count="4">
    <tableColumn id="1" name="区分" dataDxfId="95"/>
    <tableColumn id="2" name="男" dataDxfId="94"/>
    <tableColumn id="3" name="女" dataDxfId="93"/>
    <tableColumn id="4" name="計" dataDxfId="92"/>
  </tableColumns>
  <tableStyleInfo name="TableStyleLight13" showFirstColumn="0" showLastColumn="0" showRowStripes="1" showColumnStripes="0"/>
</table>
</file>

<file path=xl/tables/table37.xml><?xml version="1.0" encoding="utf-8"?>
<table xmlns="http://schemas.openxmlformats.org/spreadsheetml/2006/main" id="36" name="各齢9月" displayName="各齢9月" ref="A1:G108" totalsRowShown="0" headerRowDxfId="91" dataDxfId="90" tableBorderDxfId="89" dataCellStyle="標準 3">
  <autoFilter ref="A1:G108"/>
  <tableColumns count="7">
    <tableColumn id="1" name="年月" dataDxfId="88">
      <calculatedColumnFormula>A1</calculatedColumnFormula>
    </tableColumn>
    <tableColumn id="2" name="和暦" dataDxfId="87">
      <calculatedColumnFormula>B1</calculatedColumnFormula>
    </tableColumn>
    <tableColumn id="3" name="年齢" dataDxfId="86" dataCellStyle="標準 3"/>
    <tableColumn id="4" name="男" dataDxfId="85" dataCellStyle="標準 3"/>
    <tableColumn id="5" name="女" dataDxfId="84" dataCellStyle="標準 3"/>
    <tableColumn id="6" name="計" dataDxfId="83" dataCellStyle="標準 3"/>
    <tableColumn id="7" name="区分" dataDxfId="8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7" name="平均年齢9月" displayName="平均年齢9月" ref="J2:M7" totalsRowShown="0" headerRowDxfId="81" headerRowBorderDxfId="80" tableBorderDxfId="79" totalsRowBorderDxfId="78">
  <autoFilter ref="J2:M7"/>
  <tableColumns count="4">
    <tableColumn id="1" name="区分"/>
    <tableColumn id="2" name="男" dataDxfId="77"/>
    <tableColumn id="3" name="女" dataDxfId="76"/>
    <tableColumn id="4" name="計" dataDxfId="75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68" name="刻み9月" displayName="刻み9月" ref="J16:M39" totalsRowShown="0" headerRowDxfId="74" dataDxfId="73">
  <autoFilter ref="J16:M39"/>
  <tableColumns count="4">
    <tableColumn id="1" name="区分" dataDxfId="72"/>
    <tableColumn id="2" name="男" dataDxfId="71"/>
    <tableColumn id="3" name="女" dataDxfId="70"/>
    <tableColumn id="4" name="計" dataDxfId="6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7" name="平均年齢まとめ248" displayName="平均年齢まとめ248" ref="B30:E35" totalsRowShown="0" headerRowDxfId="338" headerRowBorderDxfId="337" tableBorderDxfId="336" totalsRowBorderDxfId="335">
  <autoFilter ref="B30:E35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34"/>
    <tableColumn id="3" name="女" dataDxfId="333"/>
    <tableColumn id="4" name="計" dataDxfId="332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38" name="各齢10月" displayName="各齢10月" ref="A1:G108" totalsRowShown="0" headerRowDxfId="68" dataDxfId="67" tableBorderDxfId="66" dataCellStyle="標準 3">
  <autoFilter ref="A1:G108"/>
  <tableColumns count="7">
    <tableColumn id="1" name="年月" dataDxfId="65">
      <calculatedColumnFormula>A1</calculatedColumnFormula>
    </tableColumn>
    <tableColumn id="2" name="和暦" dataDxfId="64">
      <calculatedColumnFormula>B1</calculatedColumnFormula>
    </tableColumn>
    <tableColumn id="3" name="年齢" dataDxfId="63" dataCellStyle="標準 3"/>
    <tableColumn id="4" name="男" dataDxfId="62" dataCellStyle="標準 3"/>
    <tableColumn id="5" name="女" dataDxfId="61" dataCellStyle="標準 3"/>
    <tableColumn id="6" name="計" dataDxfId="60" dataCellStyle="標準 3"/>
    <tableColumn id="7" name="区分" dataDxfId="5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39" name="平均年齢10月" displayName="平均年齢10月" ref="J2:M7" totalsRowShown="0" headerRowDxfId="58" headerRowBorderDxfId="57" tableBorderDxfId="56" totalsRowBorderDxfId="55">
  <autoFilter ref="J2:M7"/>
  <tableColumns count="4">
    <tableColumn id="1" name="区分"/>
    <tableColumn id="2" name="男" dataDxfId="54"/>
    <tableColumn id="3" name="女" dataDxfId="53"/>
    <tableColumn id="4" name="計" dataDxfId="5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69" name="刻み410月" displayName="刻み410月" ref="J16:M39" totalsRowShown="0" headerRowDxfId="51" dataDxfId="50">
  <autoFilter ref="J16:M39"/>
  <tableColumns count="4">
    <tableColumn id="1" name="区分" dataDxfId="49"/>
    <tableColumn id="2" name="男" dataDxfId="48"/>
    <tableColumn id="3" name="女" dataDxfId="47"/>
    <tableColumn id="4" name="計" dataDxfId="46"/>
  </tableColumns>
  <tableStyleInfo name="TableStyleLight13" showFirstColumn="0" showLastColumn="0" showRowStripes="1" showColumnStripes="0"/>
</table>
</file>

<file path=xl/tables/table43.xml><?xml version="1.0" encoding="utf-8"?>
<table xmlns="http://schemas.openxmlformats.org/spreadsheetml/2006/main" id="40" name="各齢11月" displayName="各齢11月" ref="A1:G108" totalsRowShown="0" headerRowDxfId="45" dataDxfId="44" tableBorderDxfId="43" dataCellStyle="標準 3">
  <autoFilter ref="A1:G108"/>
  <tableColumns count="7">
    <tableColumn id="1" name="年月" dataDxfId="42">
      <calculatedColumnFormula>A1</calculatedColumnFormula>
    </tableColumn>
    <tableColumn id="2" name="和暦" dataDxfId="41">
      <calculatedColumnFormula>B1</calculatedColumnFormula>
    </tableColumn>
    <tableColumn id="3" name="年齢" dataDxfId="40" dataCellStyle="標準 3"/>
    <tableColumn id="4" name="男" dataDxfId="39" dataCellStyle="標準 3"/>
    <tableColumn id="5" name="女" dataDxfId="38" dataCellStyle="標準 3"/>
    <tableColumn id="6" name="計" dataDxfId="37" dataCellStyle="標準 3"/>
    <tableColumn id="7" name="区分" dataDxfId="36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41" name="平均年齢11月" displayName="平均年齢11月" ref="J2:M7" totalsRowShown="0" headerRowDxfId="35" headerRowBorderDxfId="34" tableBorderDxfId="33" totalsRowBorderDxfId="32">
  <autoFilter ref="J2:M7"/>
  <tableColumns count="4">
    <tableColumn id="1" name="区分"/>
    <tableColumn id="2" name="男" dataDxfId="31"/>
    <tableColumn id="3" name="女" dataDxfId="30"/>
    <tableColumn id="4" name="計" dataDxfId="2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id="70" name="刻み11月" displayName="刻み11月" ref="J16:M39" totalsRowShown="0" headerRowDxfId="28" dataDxfId="27">
  <autoFilter ref="J16:M39"/>
  <tableColumns count="4">
    <tableColumn id="1" name="区分" dataDxfId="26"/>
    <tableColumn id="2" name="男" dataDxfId="25"/>
    <tableColumn id="3" name="女" dataDxfId="24"/>
    <tableColumn id="4" name="計" dataDxfId="23"/>
  </tableColumns>
  <tableStyleInfo name="TableStyleLight13" showFirstColumn="0" showLastColumn="0" showRowStripes="1" showColumnStripes="0"/>
</table>
</file>

<file path=xl/tables/table46.xml><?xml version="1.0" encoding="utf-8"?>
<table xmlns="http://schemas.openxmlformats.org/spreadsheetml/2006/main" id="42" name="各齢12月" displayName="各齢12月" ref="A1:G108" totalsRowShown="0" headerRowDxfId="22" dataDxfId="21" tableBorderDxfId="20" dataCellStyle="標準 3">
  <autoFilter ref="A1:G108"/>
  <tableColumns count="7">
    <tableColumn id="1" name="年月" dataDxfId="19">
      <calculatedColumnFormula>A1</calculatedColumnFormula>
    </tableColumn>
    <tableColumn id="2" name="和暦" dataDxfId="18">
      <calculatedColumnFormula>B1</calculatedColumnFormula>
    </tableColumn>
    <tableColumn id="3" name="年齢" dataDxfId="17" dataCellStyle="標準 3"/>
    <tableColumn id="4" name="男" dataDxfId="16" dataCellStyle="標準 3"/>
    <tableColumn id="5" name="女" dataDxfId="15" dataCellStyle="標準 3"/>
    <tableColumn id="6" name="計" dataDxfId="14" dataCellStyle="標準 3"/>
    <tableColumn id="7" name="区分" dataDxfId="13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43" name="平均年齢12月" displayName="平均年齢12月" ref="J2:M7" totalsRowShown="0" headerRowDxfId="12" headerRowBorderDxfId="11" tableBorderDxfId="10" totalsRowBorderDxfId="9">
  <autoFilter ref="J2:M7"/>
  <tableColumns count="4">
    <tableColumn id="1" name="区分"/>
    <tableColumn id="2" name="男" dataDxfId="8"/>
    <tableColumn id="3" name="女" dataDxfId="7"/>
    <tableColumn id="4" name="計" dataDxfId="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id="71" name="刻み12月" displayName="刻み12月" ref="J16:M39" totalsRowShown="0" headerRowDxfId="5" dataDxfId="4">
  <autoFilter ref="J16:M39"/>
  <tableColumns count="4">
    <tableColumn id="1" name="区分" dataDxfId="3"/>
    <tableColumn id="2" name="男" dataDxfId="2"/>
    <tableColumn id="3" name="女" dataDxfId="1"/>
    <tableColumn id="4" name="計" dataDxfId="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48" name="平均年齢まとめ249" displayName="平均年齢まとめ249" ref="G6:J11" totalsRowShown="0" headerRowDxfId="331" headerRowBorderDxfId="330" tableBorderDxfId="329" totalsRowBorderDxfId="328">
  <autoFilter ref="G6:J11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27"/>
    <tableColumn id="3" name="女" dataDxfId="326"/>
    <tableColumn id="4" name="計" dataDxfId="3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9" name="平均年齢まとめ250" displayName="平均年齢まとめ250" ref="G14:J19" totalsRowShown="0" headerRowDxfId="324" headerRowBorderDxfId="323" tableBorderDxfId="322" totalsRowBorderDxfId="321">
  <autoFilter ref="G14:J19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20"/>
    <tableColumn id="3" name="女" dataDxfId="319"/>
    <tableColumn id="4" name="計" dataDxfId="3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1" name="平均年齢まとめ24752" displayName="平均年齢まとめ24752" ref="G22:J27" totalsRowShown="0" headerRowDxfId="317" headerRowBorderDxfId="316" tableBorderDxfId="315" totalsRowBorderDxfId="314">
  <autoFilter ref="G22:J27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13"/>
    <tableColumn id="3" name="女" dataDxfId="312"/>
    <tableColumn id="4" name="計" dataDxfId="3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52" name="平均年齢まとめ24753" displayName="平均年齢まとめ24753" ref="G30:J35" totalsRowShown="0" headerRowDxfId="310" headerRowBorderDxfId="309" tableBorderDxfId="308" totalsRowBorderDxfId="307">
  <autoFilter ref="G30:J35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06"/>
    <tableColumn id="3" name="女" dataDxfId="305"/>
    <tableColumn id="4" name="計" dataDxfId="30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53" name="平均年齢まとめ24754" displayName="平均年齢まとめ24754" ref="L6:O11" totalsRowShown="0" headerRowDxfId="303" headerRowBorderDxfId="302" tableBorderDxfId="301" totalsRowBorderDxfId="300">
  <autoFilter ref="L6:O11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299"/>
    <tableColumn id="3" name="女" dataDxfId="298"/>
    <tableColumn id="4" name="計" dataDxfId="29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45.xml"/><Relationship Id="rId4" Type="http://schemas.openxmlformats.org/officeDocument/2006/relationships/table" Target="../tables/table4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table" Target="../tables/table48.xml"/><Relationship Id="rId4" Type="http://schemas.openxmlformats.org/officeDocument/2006/relationships/table" Target="../tables/table4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30.xml"/><Relationship Id="rId4" Type="http://schemas.openxmlformats.org/officeDocument/2006/relationships/table" Target="../tables/table2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O35"/>
  <sheetViews>
    <sheetView tabSelected="1" topLeftCell="A13" workbookViewId="0">
      <selection activeCell="B1" sqref="B1"/>
    </sheetView>
  </sheetViews>
  <sheetFormatPr defaultRowHeight="14.25"/>
  <cols>
    <col min="1" max="1" width="1" style="2" customWidth="1"/>
    <col min="2" max="2" width="13.625" style="2" customWidth="1"/>
    <col min="3" max="5" width="10.625" style="2" customWidth="1"/>
    <col min="6" max="6" width="3.375" style="2" customWidth="1"/>
    <col min="7" max="7" width="13.625" style="2" customWidth="1"/>
    <col min="8" max="10" width="10.625" style="2" customWidth="1"/>
    <col min="11" max="11" width="3.375" style="2" customWidth="1"/>
    <col min="12" max="12" width="13.625" style="2" customWidth="1"/>
    <col min="13" max="83" width="10.625" style="2" customWidth="1"/>
    <col min="84" max="16384" width="9" style="2"/>
  </cols>
  <sheetData>
    <row r="1" spans="2:15" ht="18.75">
      <c r="B1" s="6" t="s">
        <v>51</v>
      </c>
      <c r="C1" s="7"/>
      <c r="D1" s="8"/>
      <c r="E1" s="8"/>
      <c r="F1" s="8"/>
      <c r="K1" s="8"/>
    </row>
    <row r="2" spans="2:15">
      <c r="H2" s="4" t="s">
        <v>6</v>
      </c>
      <c r="I2" s="66" t="s">
        <v>65</v>
      </c>
      <c r="J2" s="3"/>
      <c r="L2" s="3" t="s">
        <v>8</v>
      </c>
      <c r="M2" s="3"/>
    </row>
    <row r="3" spans="2:15">
      <c r="H3" s="5" t="s">
        <v>7</v>
      </c>
      <c r="I3" s="67" t="s">
        <v>66</v>
      </c>
      <c r="L3" s="3" t="s">
        <v>9</v>
      </c>
    </row>
    <row r="4" spans="2:15">
      <c r="C4" s="44"/>
      <c r="D4" s="44"/>
    </row>
    <row r="5" spans="2:15" ht="17.25">
      <c r="B5" s="56" t="s">
        <v>52</v>
      </c>
      <c r="C5" s="62" t="s">
        <v>49</v>
      </c>
      <c r="D5" s="63"/>
      <c r="G5" s="56" t="s">
        <v>59</v>
      </c>
      <c r="H5" s="62" t="s">
        <v>49</v>
      </c>
      <c r="I5" s="63"/>
      <c r="L5" s="56" t="s">
        <v>60</v>
      </c>
      <c r="M5" s="62" t="s">
        <v>49</v>
      </c>
      <c r="N5" s="63"/>
    </row>
    <row r="6" spans="2:15">
      <c r="B6" s="36" t="s">
        <v>2</v>
      </c>
      <c r="C6" s="37" t="s">
        <v>0</v>
      </c>
      <c r="D6" s="37" t="s">
        <v>1</v>
      </c>
      <c r="E6" s="38" t="s">
        <v>5</v>
      </c>
      <c r="G6" s="36" t="s">
        <v>2</v>
      </c>
      <c r="H6" s="37" t="s">
        <v>0</v>
      </c>
      <c r="I6" s="37" t="s">
        <v>1</v>
      </c>
      <c r="J6" s="38" t="s">
        <v>5</v>
      </c>
      <c r="L6" s="36" t="s">
        <v>2</v>
      </c>
      <c r="M6" s="37" t="s">
        <v>0</v>
      </c>
      <c r="N6" s="37" t="s">
        <v>1</v>
      </c>
      <c r="O6" s="38" t="s">
        <v>5</v>
      </c>
    </row>
    <row r="7" spans="2:15">
      <c r="B7" s="31" t="s">
        <v>5</v>
      </c>
      <c r="C7" s="13">
        <f>IFERROR('1月'!$K$3,"")</f>
        <v>39551</v>
      </c>
      <c r="D7" s="13">
        <f>IFERROR('1月'!$L$3,"")</f>
        <v>40623</v>
      </c>
      <c r="E7" s="13">
        <f>IFERROR('1月'!$M$3,"")</f>
        <v>80174</v>
      </c>
      <c r="G7" s="31" t="s">
        <v>5</v>
      </c>
      <c r="H7" s="13">
        <f>IFERROR('5月'!$K$3,"")</f>
        <v>39264</v>
      </c>
      <c r="I7" s="13">
        <f>IFERROR('5月'!$L$3,"")</f>
        <v>40354</v>
      </c>
      <c r="J7" s="13">
        <f>IFERROR('5月'!$M$3,"")</f>
        <v>79618</v>
      </c>
      <c r="L7" s="31" t="s">
        <v>5</v>
      </c>
      <c r="M7" s="13">
        <f>IFERROR('9月'!$K$3,"")</f>
        <v>39035</v>
      </c>
      <c r="N7" s="13">
        <f>IFERROR('9月'!$L$3,"")</f>
        <v>40147</v>
      </c>
      <c r="O7" s="13">
        <f>IFERROR('9月'!$M$3,"")</f>
        <v>79182</v>
      </c>
    </row>
    <row r="8" spans="2:15">
      <c r="B8" s="32" t="s">
        <v>14</v>
      </c>
      <c r="C8" s="13">
        <f>IFERROR('1月'!$K$4,"")</f>
        <v>4210</v>
      </c>
      <c r="D8" s="13">
        <f>IFERROR('1月'!$L$4,"")</f>
        <v>3999</v>
      </c>
      <c r="E8" s="13">
        <f>IFERROR('1月'!$M$4,"")</f>
        <v>8209</v>
      </c>
      <c r="G8" s="32" t="s">
        <v>14</v>
      </c>
      <c r="H8" s="13">
        <f>IFERROR('5月'!$K$4,"")</f>
        <v>4146</v>
      </c>
      <c r="I8" s="13">
        <f>IFERROR('5月'!$L$4,"")</f>
        <v>3940</v>
      </c>
      <c r="J8" s="13">
        <f>IFERROR('5月'!$M$4,"")</f>
        <v>8086</v>
      </c>
      <c r="L8" s="32" t="s">
        <v>14</v>
      </c>
      <c r="M8" s="13">
        <f>IFERROR('9月'!$K$4,"")</f>
        <v>4058</v>
      </c>
      <c r="N8" s="13">
        <f>IFERROR('9月'!$L$4,"")</f>
        <v>3886</v>
      </c>
      <c r="O8" s="13">
        <f>IFERROR('9月'!$M$4,"")</f>
        <v>7944</v>
      </c>
    </row>
    <row r="9" spans="2:15">
      <c r="B9" s="33" t="s">
        <v>15</v>
      </c>
      <c r="C9" s="13">
        <f>IFERROR('1月'!$K$5,"")</f>
        <v>23255</v>
      </c>
      <c r="D9" s="13">
        <f>IFERROR('1月'!$L$5,"")</f>
        <v>20990</v>
      </c>
      <c r="E9" s="13">
        <f>IFERROR('1月'!$M$5,"")</f>
        <v>44245</v>
      </c>
      <c r="G9" s="33" t="s">
        <v>15</v>
      </c>
      <c r="H9" s="13">
        <f>IFERROR('5月'!$K$5,"")</f>
        <v>23015</v>
      </c>
      <c r="I9" s="13">
        <f>IFERROR('5月'!$L$5,"")</f>
        <v>20777</v>
      </c>
      <c r="J9" s="13">
        <f>IFERROR('5月'!$M$5,"")</f>
        <v>43792</v>
      </c>
      <c r="L9" s="33" t="s">
        <v>15</v>
      </c>
      <c r="M9" s="13">
        <f>IFERROR('9月'!$K$5,"")</f>
        <v>22899</v>
      </c>
      <c r="N9" s="13">
        <f>IFERROR('9月'!$L$5,"")</f>
        <v>20678</v>
      </c>
      <c r="O9" s="13">
        <f>IFERROR('9月'!$M$5,"")</f>
        <v>43577</v>
      </c>
    </row>
    <row r="10" spans="2:15">
      <c r="B10" s="33" t="s">
        <v>16</v>
      </c>
      <c r="C10" s="13">
        <f>IFERROR('1月'!$K$6,"")</f>
        <v>12086</v>
      </c>
      <c r="D10" s="13">
        <f>IFERROR('1月'!$L$6,"")</f>
        <v>15634</v>
      </c>
      <c r="E10" s="13">
        <f>IFERROR('1月'!$M$6,"")</f>
        <v>27720</v>
      </c>
      <c r="G10" s="33" t="s">
        <v>16</v>
      </c>
      <c r="H10" s="13">
        <f>IFERROR('5月'!$K$6,"")</f>
        <v>12103</v>
      </c>
      <c r="I10" s="13">
        <f>IFERROR('5月'!$L$6,"")</f>
        <v>15637</v>
      </c>
      <c r="J10" s="13">
        <f>IFERROR('5月'!$M$6,"")</f>
        <v>27740</v>
      </c>
      <c r="L10" s="33" t="s">
        <v>16</v>
      </c>
      <c r="M10" s="13">
        <f>IFERROR('9月'!$K$6,"")</f>
        <v>12078</v>
      </c>
      <c r="N10" s="13">
        <f>IFERROR('9月'!$L$6,"")</f>
        <v>15583</v>
      </c>
      <c r="O10" s="13">
        <f>IFERROR('9月'!$M$6,"")</f>
        <v>27661</v>
      </c>
    </row>
    <row r="11" spans="2:15">
      <c r="B11" s="39" t="s">
        <v>21</v>
      </c>
      <c r="C11" s="40">
        <f>IFERROR('1月'!$K$7,"")</f>
        <v>48.701853303329877</v>
      </c>
      <c r="D11" s="40">
        <f>IFERROR('1月'!$L$7,"")</f>
        <v>52.848164832730227</v>
      </c>
      <c r="E11" s="40">
        <f>IFERROR('1月'!$M$7,"")</f>
        <v>50.802778955771196</v>
      </c>
      <c r="G11" s="39" t="s">
        <v>21</v>
      </c>
      <c r="H11" s="40">
        <f>IFERROR('5月'!$K$7,"")</f>
        <v>48.876528117359413</v>
      </c>
      <c r="I11" s="40">
        <f>IFERROR('5月'!$L$7,"")</f>
        <v>53.030331565644047</v>
      </c>
      <c r="J11" s="40">
        <f>IFERROR('5月'!$M$7,"")</f>
        <v>50.982089477253886</v>
      </c>
      <c r="L11" s="39" t="s">
        <v>21</v>
      </c>
      <c r="M11" s="40">
        <f>IFERROR('9月'!$K$7,"")</f>
        <v>49.010375304214165</v>
      </c>
      <c r="N11" s="40">
        <f>IFERROR('9月'!$L$7,"")</f>
        <v>53.113831668617827</v>
      </c>
      <c r="O11" s="40">
        <f>IFERROR('9月'!$M$7,"")</f>
        <v>51.091119193756157</v>
      </c>
    </row>
    <row r="13" spans="2:15" ht="17.25">
      <c r="B13" s="56" t="s">
        <v>53</v>
      </c>
      <c r="C13" s="62" t="s">
        <v>49</v>
      </c>
      <c r="D13" s="63"/>
      <c r="G13" s="56" t="s">
        <v>58</v>
      </c>
      <c r="H13" s="62" t="s">
        <v>49</v>
      </c>
      <c r="I13" s="63"/>
      <c r="L13" s="56" t="s">
        <v>61</v>
      </c>
      <c r="M13" s="62" t="s">
        <v>49</v>
      </c>
      <c r="N13" s="63"/>
    </row>
    <row r="14" spans="2:15">
      <c r="B14" s="36" t="s">
        <v>2</v>
      </c>
      <c r="C14" s="37" t="s">
        <v>0</v>
      </c>
      <c r="D14" s="37" t="s">
        <v>1</v>
      </c>
      <c r="E14" s="38" t="s">
        <v>5</v>
      </c>
      <c r="G14" s="36" t="s">
        <v>2</v>
      </c>
      <c r="H14" s="37" t="s">
        <v>0</v>
      </c>
      <c r="I14" s="37" t="s">
        <v>1</v>
      </c>
      <c r="J14" s="38" t="s">
        <v>5</v>
      </c>
      <c r="L14" s="36" t="s">
        <v>2</v>
      </c>
      <c r="M14" s="37" t="s">
        <v>0</v>
      </c>
      <c r="N14" s="37" t="s">
        <v>1</v>
      </c>
      <c r="O14" s="38" t="s">
        <v>5</v>
      </c>
    </row>
    <row r="15" spans="2:15">
      <c r="B15" s="31" t="s">
        <v>5</v>
      </c>
      <c r="C15" s="13">
        <f>IFERROR('2月'!$K$3,"")</f>
        <v>39468</v>
      </c>
      <c r="D15" s="13">
        <f>IFERROR('2月'!$L$3,"")</f>
        <v>40549</v>
      </c>
      <c r="E15" s="13">
        <f>IFERROR('2月'!$M$3,"")</f>
        <v>80017</v>
      </c>
      <c r="G15" s="31" t="s">
        <v>5</v>
      </c>
      <c r="H15" s="13">
        <f>IFERROR('6月'!$K$3,"")</f>
        <v>39213</v>
      </c>
      <c r="I15" s="13">
        <f>IFERROR('6月'!$L$3,"")</f>
        <v>40308</v>
      </c>
      <c r="J15" s="13">
        <f>IFERROR('6月'!$M$3,"")</f>
        <v>79521</v>
      </c>
      <c r="L15" s="31" t="s">
        <v>5</v>
      </c>
      <c r="M15" s="13">
        <f>IFERROR('10月'!$K$3,"")</f>
        <v>39027</v>
      </c>
      <c r="N15" s="13">
        <f>IFERROR('10月'!$L$3,"")</f>
        <v>40109</v>
      </c>
      <c r="O15" s="13">
        <f>IFERROR('10月'!$M$3,"")</f>
        <v>79136</v>
      </c>
    </row>
    <row r="16" spans="2:15">
      <c r="B16" s="32" t="s">
        <v>14</v>
      </c>
      <c r="C16" s="13">
        <f>IFERROR('2月'!$K$4,"")</f>
        <v>4194</v>
      </c>
      <c r="D16" s="13">
        <f>IFERROR('2月'!$L$4,"")</f>
        <v>3980</v>
      </c>
      <c r="E16" s="13">
        <f>IFERROR('2月'!$M$4,"")</f>
        <v>8174</v>
      </c>
      <c r="G16" s="32" t="s">
        <v>14</v>
      </c>
      <c r="H16" s="13">
        <f>IFERROR('6月'!$K$4,"")</f>
        <v>4136</v>
      </c>
      <c r="I16" s="13">
        <f>IFERROR('6月'!$L$4,"")</f>
        <v>3928</v>
      </c>
      <c r="J16" s="13">
        <f>IFERROR('6月'!$M$4,"")</f>
        <v>8064</v>
      </c>
      <c r="L16" s="32" t="s">
        <v>14</v>
      </c>
      <c r="M16" s="13">
        <f>IFERROR('10月'!$K$4,"")</f>
        <v>4049</v>
      </c>
      <c r="N16" s="13">
        <f>IFERROR('10月'!$L$4,"")</f>
        <v>3881</v>
      </c>
      <c r="O16" s="13">
        <f>IFERROR('10月'!$M$4,"")</f>
        <v>7930</v>
      </c>
    </row>
    <row r="17" spans="2:15">
      <c r="B17" s="33" t="s">
        <v>15</v>
      </c>
      <c r="C17" s="13">
        <f>IFERROR('2月'!$K$5,"")</f>
        <v>23192</v>
      </c>
      <c r="D17" s="13">
        <f>IFERROR('2月'!$L$5,"")</f>
        <v>20946</v>
      </c>
      <c r="E17" s="13">
        <f>IFERROR('2月'!$M$5,"")</f>
        <v>44138</v>
      </c>
      <c r="G17" s="33" t="s">
        <v>15</v>
      </c>
      <c r="H17" s="13">
        <f>IFERROR('6月'!$K$5,"")</f>
        <v>22975</v>
      </c>
      <c r="I17" s="13">
        <f>IFERROR('6月'!$L$5,"")</f>
        <v>20757</v>
      </c>
      <c r="J17" s="13">
        <f>IFERROR('6月'!$M$5,"")</f>
        <v>43732</v>
      </c>
      <c r="L17" s="33" t="s">
        <v>15</v>
      </c>
      <c r="M17" s="13">
        <f>IFERROR('10月'!$K$5,"")</f>
        <v>22911</v>
      </c>
      <c r="N17" s="13">
        <f>IFERROR('10月'!$L$5,"")</f>
        <v>20678</v>
      </c>
      <c r="O17" s="13">
        <f>IFERROR('10月'!$M$5,"")</f>
        <v>43589</v>
      </c>
    </row>
    <row r="18" spans="2:15">
      <c r="B18" s="33" t="s">
        <v>16</v>
      </c>
      <c r="C18" s="13">
        <f>IFERROR('2月'!$K$6,"")</f>
        <v>12082</v>
      </c>
      <c r="D18" s="13">
        <f>IFERROR('2月'!$L$6,"")</f>
        <v>15623</v>
      </c>
      <c r="E18" s="13">
        <f>IFERROR('2月'!$M$6,"")</f>
        <v>27705</v>
      </c>
      <c r="G18" s="33" t="s">
        <v>16</v>
      </c>
      <c r="H18" s="13">
        <f>IFERROR('6月'!$K$6,"")</f>
        <v>12102</v>
      </c>
      <c r="I18" s="13">
        <f>IFERROR('6月'!$L$6,"")</f>
        <v>15623</v>
      </c>
      <c r="J18" s="13">
        <f>IFERROR('6月'!$M$6,"")</f>
        <v>27725</v>
      </c>
      <c r="L18" s="33" t="s">
        <v>16</v>
      </c>
      <c r="M18" s="13">
        <f>IFERROR('10月'!$K$6,"")</f>
        <v>12067</v>
      </c>
      <c r="N18" s="13">
        <f>IFERROR('10月'!$L$6,"")</f>
        <v>15550</v>
      </c>
      <c r="O18" s="13">
        <f>IFERROR('10月'!$M$6,"")</f>
        <v>27617</v>
      </c>
    </row>
    <row r="19" spans="2:15">
      <c r="B19" s="39" t="s">
        <v>21</v>
      </c>
      <c r="C19" s="40">
        <f>IFERROR('2月'!$K$7,"")</f>
        <v>48.745084625519411</v>
      </c>
      <c r="D19" s="40">
        <f>IFERROR('2月'!$L$7,"")</f>
        <v>52.887025573996894</v>
      </c>
      <c r="E19" s="40">
        <f>IFERROR('2月'!$M$7,"")</f>
        <v>50.844108127023006</v>
      </c>
      <c r="G19" s="39" t="s">
        <v>21</v>
      </c>
      <c r="H19" s="40">
        <f>IFERROR('6月'!$K$7,"")</f>
        <v>48.895748858796829</v>
      </c>
      <c r="I19" s="40">
        <f>IFERROR('6月'!$L$7,"")</f>
        <v>53.043242036320336</v>
      </c>
      <c r="J19" s="40">
        <f>IFERROR('6月'!$M$7,"")</f>
        <v>50.998226883464746</v>
      </c>
      <c r="L19" s="39" t="s">
        <v>21</v>
      </c>
      <c r="M19" s="40">
        <f>IFERROR('10月'!$K$7,"")</f>
        <v>49.020934225023701</v>
      </c>
      <c r="N19" s="40">
        <f>IFERROR('10月'!$L$7,"")</f>
        <v>53.113066892717342</v>
      </c>
      <c r="O19" s="40">
        <f>IFERROR('10月'!$M$7,"")</f>
        <v>51.095051556813587</v>
      </c>
    </row>
    <row r="21" spans="2:15" ht="17.25">
      <c r="B21" s="56" t="s">
        <v>54</v>
      </c>
      <c r="C21" s="62" t="s">
        <v>49</v>
      </c>
      <c r="D21" s="63"/>
      <c r="G21" s="56" t="s">
        <v>57</v>
      </c>
      <c r="H21" s="62" t="s">
        <v>49</v>
      </c>
      <c r="I21" s="63"/>
      <c r="L21" s="56" t="s">
        <v>62</v>
      </c>
      <c r="M21" s="62" t="s">
        <v>49</v>
      </c>
      <c r="N21" s="63"/>
    </row>
    <row r="22" spans="2:15">
      <c r="B22" s="36" t="s">
        <v>2</v>
      </c>
      <c r="C22" s="37" t="s">
        <v>0</v>
      </c>
      <c r="D22" s="37" t="s">
        <v>1</v>
      </c>
      <c r="E22" s="38" t="s">
        <v>5</v>
      </c>
      <c r="G22" s="36" t="s">
        <v>2</v>
      </c>
      <c r="H22" s="37" t="s">
        <v>0</v>
      </c>
      <c r="I22" s="37" t="s">
        <v>1</v>
      </c>
      <c r="J22" s="38" t="s">
        <v>5</v>
      </c>
      <c r="L22" s="36" t="s">
        <v>2</v>
      </c>
      <c r="M22" s="37" t="s">
        <v>0</v>
      </c>
      <c r="N22" s="37" t="s">
        <v>1</v>
      </c>
      <c r="O22" s="38" t="s">
        <v>5</v>
      </c>
    </row>
    <row r="23" spans="2:15">
      <c r="B23" s="31" t="s">
        <v>5</v>
      </c>
      <c r="C23" s="13">
        <f>IFERROR('3月'!$K$3,"")</f>
        <v>39282</v>
      </c>
      <c r="D23" s="13">
        <f>IFERROR('3月'!$L$3,"")</f>
        <v>40386</v>
      </c>
      <c r="E23" s="13">
        <f>IFERROR('3月'!$M$3,"")</f>
        <v>79668</v>
      </c>
      <c r="G23" s="31" t="s">
        <v>5</v>
      </c>
      <c r="H23" s="13">
        <f>IFERROR('7月'!$K$3,"")</f>
        <v>39131</v>
      </c>
      <c r="I23" s="13">
        <f>IFERROR('7月'!$L$3,"")</f>
        <v>40240</v>
      </c>
      <c r="J23" s="13">
        <f>IFERROR('7月'!$M$3,"")</f>
        <v>79371</v>
      </c>
      <c r="L23" s="31" t="s">
        <v>5</v>
      </c>
      <c r="M23" s="13">
        <f>IFERROR('11月'!$K$3,"")</f>
        <v>39000</v>
      </c>
      <c r="N23" s="13">
        <f>IFERROR('11月'!$L$3,"")</f>
        <v>40069</v>
      </c>
      <c r="O23" s="13">
        <f>IFERROR('11月'!$M$3,"")</f>
        <v>79069</v>
      </c>
    </row>
    <row r="24" spans="2:15">
      <c r="B24" s="32" t="s">
        <v>14</v>
      </c>
      <c r="C24" s="13">
        <f>IFERROR('3月'!$K$4,"")</f>
        <v>4172</v>
      </c>
      <c r="D24" s="13">
        <f>IFERROR('3月'!$L$4,"")</f>
        <v>3968</v>
      </c>
      <c r="E24" s="13">
        <f>IFERROR('3月'!$M$4,"")</f>
        <v>8140</v>
      </c>
      <c r="G24" s="32" t="s">
        <v>14</v>
      </c>
      <c r="H24" s="13">
        <f>IFERROR('7月'!$K$4,"")</f>
        <v>4092</v>
      </c>
      <c r="I24" s="13">
        <f>IFERROR('7月'!$L$4,"")</f>
        <v>3906</v>
      </c>
      <c r="J24" s="13">
        <f>IFERROR('7月'!$M$4,"")</f>
        <v>7998</v>
      </c>
      <c r="L24" s="32" t="s">
        <v>14</v>
      </c>
      <c r="M24" s="13">
        <f>IFERROR('11月'!$K$4,"")</f>
        <v>4045</v>
      </c>
      <c r="N24" s="13">
        <f>IFERROR('11月'!$L$4,"")</f>
        <v>3878</v>
      </c>
      <c r="O24" s="13">
        <f>IFERROR('11月'!$M$4,"")</f>
        <v>7923</v>
      </c>
    </row>
    <row r="25" spans="2:15">
      <c r="B25" s="33" t="s">
        <v>15</v>
      </c>
      <c r="C25" s="13">
        <f>IFERROR('3月'!$K$5,"")</f>
        <v>23018</v>
      </c>
      <c r="D25" s="13">
        <f>IFERROR('3月'!$L$5,"")</f>
        <v>20803</v>
      </c>
      <c r="E25" s="13">
        <f>IFERROR('3月'!$M$5,"")</f>
        <v>43821</v>
      </c>
      <c r="G25" s="33" t="s">
        <v>15</v>
      </c>
      <c r="H25" s="13">
        <f>IFERROR('7月'!$K$5,"")</f>
        <v>22936</v>
      </c>
      <c r="I25" s="13">
        <f>IFERROR('7月'!$L$5,"")</f>
        <v>20707</v>
      </c>
      <c r="J25" s="13">
        <f>IFERROR('7月'!$M$5,"")</f>
        <v>43643</v>
      </c>
      <c r="L25" s="33" t="s">
        <v>15</v>
      </c>
      <c r="M25" s="13">
        <f>IFERROR('11月'!$K$5,"")</f>
        <v>22906</v>
      </c>
      <c r="N25" s="13">
        <f>IFERROR('11月'!$L$5,"")</f>
        <v>20654</v>
      </c>
      <c r="O25" s="13">
        <f>IFERROR('11月'!$M$5,"")</f>
        <v>43560</v>
      </c>
    </row>
    <row r="26" spans="2:15">
      <c r="B26" s="33" t="s">
        <v>16</v>
      </c>
      <c r="C26" s="13">
        <f>IFERROR('3月'!$K$6,"")</f>
        <v>12092</v>
      </c>
      <c r="D26" s="13">
        <f>IFERROR('3月'!$L$6,"")</f>
        <v>15615</v>
      </c>
      <c r="E26" s="13">
        <f>IFERROR('3月'!$M$6,"")</f>
        <v>27707</v>
      </c>
      <c r="G26" s="33" t="s">
        <v>16</v>
      </c>
      <c r="H26" s="13">
        <f>IFERROR('7月'!$K$6,"")</f>
        <v>12103</v>
      </c>
      <c r="I26" s="13">
        <f>IFERROR('7月'!$L$6,"")</f>
        <v>15627</v>
      </c>
      <c r="J26" s="13">
        <f>IFERROR('7月'!$M$6,"")</f>
        <v>27730</v>
      </c>
      <c r="L26" s="33" t="s">
        <v>16</v>
      </c>
      <c r="M26" s="13">
        <f>IFERROR('11月'!$K$6,"")</f>
        <v>12049</v>
      </c>
      <c r="N26" s="13">
        <f>IFERROR('11月'!$L$6,"")</f>
        <v>15537</v>
      </c>
      <c r="O26" s="13">
        <f>IFERROR('11月'!$M$6,"")</f>
        <v>27586</v>
      </c>
    </row>
    <row r="27" spans="2:15">
      <c r="B27" s="39" t="s">
        <v>21</v>
      </c>
      <c r="C27" s="40">
        <f>IFERROR('3月'!$K$7,"")</f>
        <v>48.856015477826993</v>
      </c>
      <c r="D27" s="40">
        <f>IFERROR('3月'!$L$7,"")</f>
        <v>52.992769771703067</v>
      </c>
      <c r="E27" s="40">
        <f>IFERROR('3月'!$M$7,"")</f>
        <v>50.953092835266354</v>
      </c>
      <c r="G27" s="39" t="s">
        <v>21</v>
      </c>
      <c r="H27" s="40">
        <f>IFERROR('7月'!$K$7,"")</f>
        <v>48.956837290128028</v>
      </c>
      <c r="I27" s="40">
        <f>IFERROR('7月'!$L$7,"")</f>
        <v>53.092594433399604</v>
      </c>
      <c r="J27" s="40">
        <f>IFERROR('7月'!$M$7,"")</f>
        <v>51.053810585730304</v>
      </c>
      <c r="L27" s="39" t="s">
        <v>21</v>
      </c>
      <c r="M27" s="40">
        <f>IFERROR('11月'!$K$7,"")</f>
        <v>49.017794871794869</v>
      </c>
      <c r="N27" s="40">
        <f>IFERROR('11月'!$L$7,"")</f>
        <v>53.126456861913198</v>
      </c>
      <c r="O27" s="40">
        <f>IFERROR('11月'!$M$7,"")</f>
        <v>51.099950675991856</v>
      </c>
    </row>
    <row r="29" spans="2:15" ht="17.25">
      <c r="B29" s="56" t="s">
        <v>55</v>
      </c>
      <c r="C29" s="62" t="s">
        <v>49</v>
      </c>
      <c r="D29" s="63"/>
      <c r="G29" s="56" t="s">
        <v>56</v>
      </c>
      <c r="H29" s="62" t="s">
        <v>49</v>
      </c>
      <c r="I29" s="63"/>
      <c r="L29" s="56" t="s">
        <v>63</v>
      </c>
      <c r="M29" s="62" t="s">
        <v>49</v>
      </c>
      <c r="N29" s="63"/>
    </row>
    <row r="30" spans="2:15">
      <c r="B30" s="36" t="s">
        <v>2</v>
      </c>
      <c r="C30" s="37" t="s">
        <v>0</v>
      </c>
      <c r="D30" s="37" t="s">
        <v>1</v>
      </c>
      <c r="E30" s="38" t="s">
        <v>5</v>
      </c>
      <c r="G30" s="36" t="s">
        <v>2</v>
      </c>
      <c r="H30" s="37" t="s">
        <v>0</v>
      </c>
      <c r="I30" s="37" t="s">
        <v>1</v>
      </c>
      <c r="J30" s="38" t="s">
        <v>5</v>
      </c>
      <c r="L30" s="36" t="s">
        <v>2</v>
      </c>
      <c r="M30" s="37" t="s">
        <v>0</v>
      </c>
      <c r="N30" s="37" t="s">
        <v>1</v>
      </c>
      <c r="O30" s="38" t="s">
        <v>5</v>
      </c>
    </row>
    <row r="31" spans="2:15">
      <c r="B31" s="31" t="s">
        <v>5</v>
      </c>
      <c r="C31" s="13">
        <f>IFERROR('4月'!$K$3,"")</f>
        <v>39286</v>
      </c>
      <c r="D31" s="13">
        <f>IFERROR('4月'!$L$3,"")</f>
        <v>40382</v>
      </c>
      <c r="E31" s="13">
        <f>IFERROR('4月'!$M$3,"")</f>
        <v>79668</v>
      </c>
      <c r="G31" s="31" t="s">
        <v>5</v>
      </c>
      <c r="H31" s="13">
        <f>IFERROR('8月'!$K$3,"")</f>
        <v>39073</v>
      </c>
      <c r="I31" s="13">
        <f>IFERROR('8月'!$L$3,"")</f>
        <v>40197</v>
      </c>
      <c r="J31" s="13">
        <f>IFERROR('8月'!$M$3,"")</f>
        <v>79270</v>
      </c>
      <c r="L31" s="31" t="s">
        <v>5</v>
      </c>
      <c r="M31" s="13">
        <f>IFERROR('12月'!$K$3,"")</f>
        <v>38910</v>
      </c>
      <c r="N31" s="13">
        <f>IFERROR('12月'!$L$3,"")</f>
        <v>39977</v>
      </c>
      <c r="O31" s="13">
        <f>IFERROR('12月'!$M$3,"")</f>
        <v>78887</v>
      </c>
    </row>
    <row r="32" spans="2:15">
      <c r="B32" s="32" t="s">
        <v>14</v>
      </c>
      <c r="C32" s="13">
        <f>IFERROR('4月'!$K$4,"")</f>
        <v>4165</v>
      </c>
      <c r="D32" s="13">
        <f>IFERROR('4月'!$L$4,"")</f>
        <v>3951</v>
      </c>
      <c r="E32" s="13">
        <f>IFERROR('4月'!$M$4,"")</f>
        <v>8116</v>
      </c>
      <c r="G32" s="32" t="s">
        <v>14</v>
      </c>
      <c r="H32" s="13">
        <f>IFERROR('8月'!$K$4,"")</f>
        <v>4074</v>
      </c>
      <c r="I32" s="13">
        <f>IFERROR('8月'!$L$4,"")</f>
        <v>3896</v>
      </c>
      <c r="J32" s="13">
        <f>IFERROR('8月'!$M$4,"")</f>
        <v>7970</v>
      </c>
      <c r="L32" s="32" t="s">
        <v>14</v>
      </c>
      <c r="M32" s="13">
        <f>IFERROR('12月'!$K$4,"")</f>
        <v>4022</v>
      </c>
      <c r="N32" s="13">
        <f>IFERROR('12月'!$L$4,"")</f>
        <v>3863</v>
      </c>
      <c r="O32" s="13">
        <f>IFERROR('12月'!$M$4,"")</f>
        <v>7885</v>
      </c>
    </row>
    <row r="33" spans="2:15">
      <c r="B33" s="33" t="s">
        <v>15</v>
      </c>
      <c r="C33" s="13">
        <f>IFERROR('4月'!$K$5,"")</f>
        <v>23030</v>
      </c>
      <c r="D33" s="13">
        <f>IFERROR('4月'!$L$5,"")</f>
        <v>20804</v>
      </c>
      <c r="E33" s="13">
        <f>IFERROR('4月'!$M$5,"")</f>
        <v>43834</v>
      </c>
      <c r="G33" s="33" t="s">
        <v>15</v>
      </c>
      <c r="H33" s="13">
        <f>IFERROR('8月'!$K$5,"")</f>
        <v>22917</v>
      </c>
      <c r="I33" s="13">
        <f>IFERROR('8月'!$L$5,"")</f>
        <v>20703</v>
      </c>
      <c r="J33" s="13">
        <f>IFERROR('8月'!$M$5,"")</f>
        <v>43620</v>
      </c>
      <c r="L33" s="33" t="s">
        <v>15</v>
      </c>
      <c r="M33" s="13">
        <f>IFERROR('12月'!$K$5,"")</f>
        <v>22856</v>
      </c>
      <c r="N33" s="13">
        <f>IFERROR('12月'!$L$5,"")</f>
        <v>20613</v>
      </c>
      <c r="O33" s="13">
        <f>IFERROR('12月'!$M$5,"")</f>
        <v>43469</v>
      </c>
    </row>
    <row r="34" spans="2:15">
      <c r="B34" s="33" t="s">
        <v>16</v>
      </c>
      <c r="C34" s="13">
        <f>IFERROR('4月'!$K$6,"")</f>
        <v>12091</v>
      </c>
      <c r="D34" s="13">
        <f>IFERROR('4月'!$L$6,"")</f>
        <v>15627</v>
      </c>
      <c r="E34" s="13">
        <f>IFERROR('4月'!$M$6,"")</f>
        <v>27718</v>
      </c>
      <c r="G34" s="33" t="s">
        <v>16</v>
      </c>
      <c r="H34" s="13">
        <f>IFERROR('8月'!$K$6,"")</f>
        <v>12082</v>
      </c>
      <c r="I34" s="13">
        <f>IFERROR('8月'!$L$6,"")</f>
        <v>15598</v>
      </c>
      <c r="J34" s="13">
        <f>IFERROR('8月'!$M$6,"")</f>
        <v>27680</v>
      </c>
      <c r="L34" s="33" t="s">
        <v>16</v>
      </c>
      <c r="M34" s="13">
        <f>IFERROR('12月'!$K$6,"")</f>
        <v>12032</v>
      </c>
      <c r="N34" s="13">
        <f>IFERROR('12月'!$L$6,"")</f>
        <v>15501</v>
      </c>
      <c r="O34" s="13">
        <f>IFERROR('12月'!$M$6,"")</f>
        <v>27533</v>
      </c>
    </row>
    <row r="35" spans="2:15">
      <c r="B35" s="39" t="s">
        <v>21</v>
      </c>
      <c r="C35" s="40">
        <f>IFERROR('4月'!$K$7,"")</f>
        <v>48.845873848190195</v>
      </c>
      <c r="D35" s="40">
        <f>IFERROR('4月'!$L$7,"")</f>
        <v>53.011515031449655</v>
      </c>
      <c r="E35" s="40">
        <f>IFERROR('4月'!$M$7,"")</f>
        <v>50.95737309835819</v>
      </c>
      <c r="G35" s="39" t="s">
        <v>21</v>
      </c>
      <c r="H35" s="40">
        <f>IFERROR('8月'!$K$7,"")</f>
        <v>48.987536150282807</v>
      </c>
      <c r="I35" s="40">
        <f>IFERROR('8月'!$L$7,"")</f>
        <v>53.086125830285845</v>
      </c>
      <c r="J35" s="40">
        <f>IFERROR('8月'!$M$7,"")</f>
        <v>51.066166267188095</v>
      </c>
      <c r="L35" s="39" t="s">
        <v>21</v>
      </c>
      <c r="M35" s="40">
        <f>IFERROR('12月'!$K$7,"")</f>
        <v>49.039835517861732</v>
      </c>
      <c r="N35" s="40">
        <f>IFERROR('12月'!$L$7,"")</f>
        <v>53.120844485579205</v>
      </c>
      <c r="O35" s="40">
        <f>IFERROR('12月'!$M$7,"")</f>
        <v>51.107989909617551</v>
      </c>
    </row>
  </sheetData>
  <sheetProtection algorithmName="SHA-512" hashValue="im6mL93EsKb5dnQbcJReCQy6sVLmgpA5syGW6yzXxamndGAn1yZ31VutjNUWKi9/nDo0cchwrxdcZfLkACzgRg==" saltValue="zXK4InWYJ8O874wRxTg++Q==" spinCount="100000" sheet="1" objects="1" scenarios="1" autoFilter="0"/>
  <phoneticPr fontId="2"/>
  <hyperlinks>
    <hyperlink ref="C5:D5" location="'1月'!A1" display="☞　詳細をみる"/>
    <hyperlink ref="H5" location="'5月'!A1" display="☞　各齢、５歳刻み人口をみる"/>
    <hyperlink ref="M5" location="'9月'!A1" display="☞　各齢、５歳刻み人口をみる"/>
    <hyperlink ref="M13" location="'10月'!A1" display="☞　各齢、５歳刻み人口をみる"/>
    <hyperlink ref="H13" location="'6月'!A1" display="☞　各齢、５歳刻み人口をみる"/>
    <hyperlink ref="C13" location="'2月'!A1" display="☞　各齢、５歳刻み人口をみる"/>
    <hyperlink ref="H21" location="'7月'!A1" display="☞　各齢、５歳刻み人口をみる"/>
    <hyperlink ref="M21" location="'11月'!A1" display="☞　各齢、５歳刻み人口をみる"/>
    <hyperlink ref="C29" location="'4月'!A1" display="☞　各齢、５歳刻み人口をみる"/>
    <hyperlink ref="H29" location="'8月'!A1" display="☞　各齢、５歳刻み人口をみる"/>
    <hyperlink ref="M29" location="'12月'!A1" display="☞　各齢、５歳刻み人口をみる"/>
    <hyperlink ref="C21" location="'3月'!A1" display="☞　各齢、５歳刻み人口をみる"/>
  </hyperlinks>
  <pageMargins left="0.25" right="0.25" top="0.75" bottom="0.75" header="0.3" footer="0.3"/>
  <pageSetup paperSize="9" orientation="landscape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>
      <selection activeCell="A2" sqref="A2"/>
    </sheetView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2022/9末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84</v>
      </c>
      <c r="B2" s="72" t="s">
        <v>85</v>
      </c>
      <c r="C2" s="14" t="s">
        <v>5</v>
      </c>
      <c r="D2" s="15">
        <f>SUM(D3:D108)</f>
        <v>39035</v>
      </c>
      <c r="E2" s="15">
        <f>SUM(E3:E108)</f>
        <v>40147</v>
      </c>
      <c r="F2" s="15">
        <f>SUM(F3:F108)</f>
        <v>79182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1913120</v>
      </c>
      <c r="Q2" s="19">
        <f t="shared" si="0"/>
        <v>2132361</v>
      </c>
      <c r="R2" s="19">
        <f t="shared" si="0"/>
        <v>4045497</v>
      </c>
    </row>
    <row r="3" spans="1:18">
      <c r="A3" s="25" t="str">
        <f>A2</f>
        <v>2022/9末</v>
      </c>
      <c r="B3" s="25" t="str">
        <f>B2</f>
        <v>令和4/9末</v>
      </c>
      <c r="C3" s="42">
        <v>0</v>
      </c>
      <c r="D3" s="42">
        <v>176</v>
      </c>
      <c r="E3" s="42">
        <v>192</v>
      </c>
      <c r="F3" s="42">
        <v>368</v>
      </c>
      <c r="G3" s="27" t="s">
        <v>14</v>
      </c>
      <c r="J3" s="31" t="s">
        <v>5</v>
      </c>
      <c r="K3" s="12">
        <f>SUM($K$4:$K$6)</f>
        <v>39035</v>
      </c>
      <c r="L3" s="12">
        <f>SUM($L$4:$L$6)</f>
        <v>40147</v>
      </c>
      <c r="M3" s="34">
        <f>SUM($M$4:$M$6)</f>
        <v>79182</v>
      </c>
      <c r="N3" s="10"/>
      <c r="O3" s="20">
        <f>'9月'!$C3</f>
        <v>0</v>
      </c>
      <c r="P3">
        <f>'9月'!$D3</f>
        <v>176</v>
      </c>
      <c r="Q3">
        <f>'9月'!$D3</f>
        <v>176</v>
      </c>
      <c r="R3">
        <f>'9月'!$F3</f>
        <v>368</v>
      </c>
    </row>
    <row r="4" spans="1:18">
      <c r="A4" s="26" t="str">
        <f>A3</f>
        <v>2022/9末</v>
      </c>
      <c r="B4" s="26" t="str">
        <f>B3</f>
        <v>令和4/9末</v>
      </c>
      <c r="C4" s="43">
        <v>1</v>
      </c>
      <c r="D4" s="43">
        <v>191</v>
      </c>
      <c r="E4" s="43">
        <v>203</v>
      </c>
      <c r="F4" s="43">
        <v>394</v>
      </c>
      <c r="G4" s="28" t="s">
        <v>14</v>
      </c>
      <c r="J4" s="32" t="s">
        <v>14</v>
      </c>
      <c r="K4" s="13">
        <f>SUMIF('9月'!$G$2:$G$108,$J4,'9月'!$D$2:$D$108)</f>
        <v>4058</v>
      </c>
      <c r="L4" s="13">
        <f>SUMIF('9月'!$G$2:$G$108,$J4,'9月'!$E$2:$E$108)</f>
        <v>3886</v>
      </c>
      <c r="M4" s="35">
        <f>SUMIF('9月'!$G$2:$G$108,$J4,'9月'!$F$2:$F$108)</f>
        <v>7944</v>
      </c>
      <c r="O4" s="17">
        <f>'9月'!$C4</f>
        <v>1</v>
      </c>
      <c r="P4">
        <f>'9月'!$D4*'9月'!$C4</f>
        <v>191</v>
      </c>
      <c r="Q4">
        <f>'9月'!$E4*'9月'!$C4</f>
        <v>203</v>
      </c>
      <c r="R4">
        <f>'9月'!$F4*'9月'!$C4</f>
        <v>394</v>
      </c>
    </row>
    <row r="5" spans="1:18">
      <c r="A5" s="26" t="str">
        <f t="shared" ref="A5:B20" si="1">A4</f>
        <v>2022/9末</v>
      </c>
      <c r="B5" s="26" t="str">
        <f t="shared" si="1"/>
        <v>令和4/9末</v>
      </c>
      <c r="C5" s="43">
        <v>2</v>
      </c>
      <c r="D5" s="43">
        <v>195</v>
      </c>
      <c r="E5" s="43">
        <v>209</v>
      </c>
      <c r="F5" s="43">
        <v>404</v>
      </c>
      <c r="G5" s="28" t="s">
        <v>14</v>
      </c>
      <c r="J5" s="33" t="s">
        <v>15</v>
      </c>
      <c r="K5" s="13">
        <f>SUMIF('9月'!$G$2:$G$108,$J5,'9月'!$D$2:$D$108)</f>
        <v>22899</v>
      </c>
      <c r="L5" s="13">
        <f>SUMIF('9月'!$G$2:$G$108,$J5,'9月'!$E$2:$E$108)</f>
        <v>20678</v>
      </c>
      <c r="M5" s="35">
        <f>SUMIF('9月'!$G$2:$G$108,$J5,'9月'!$F$2:$F$108)</f>
        <v>43577</v>
      </c>
      <c r="O5" s="17">
        <f>'9月'!$C5</f>
        <v>2</v>
      </c>
      <c r="P5">
        <f>'9月'!$D5*'9月'!$C5</f>
        <v>390</v>
      </c>
      <c r="Q5">
        <f>'9月'!$E5*'9月'!$C5</f>
        <v>418</v>
      </c>
      <c r="R5">
        <f>'9月'!$F5*'9月'!$C5</f>
        <v>808</v>
      </c>
    </row>
    <row r="6" spans="1:18">
      <c r="A6" s="26" t="str">
        <f t="shared" si="1"/>
        <v>2022/9末</v>
      </c>
      <c r="B6" s="26" t="str">
        <f t="shared" si="1"/>
        <v>令和4/9末</v>
      </c>
      <c r="C6" s="43">
        <v>3</v>
      </c>
      <c r="D6" s="43">
        <v>249</v>
      </c>
      <c r="E6" s="43">
        <v>233</v>
      </c>
      <c r="F6" s="43">
        <v>482</v>
      </c>
      <c r="G6" s="28" t="s">
        <v>14</v>
      </c>
      <c r="J6" s="33" t="s">
        <v>16</v>
      </c>
      <c r="K6" s="13">
        <f>SUMIF('9月'!$G$2:$G$108,$J6,'9月'!$D$2:$D$108)</f>
        <v>12078</v>
      </c>
      <c r="L6" s="13">
        <f>SUMIF('9月'!$G$2:$G$108,$J6,'9月'!$E$2:$E$108)</f>
        <v>15583</v>
      </c>
      <c r="M6" s="35">
        <f>SUMIF('9月'!$G$2:$G$108,$J6,'9月'!$F$2:$F$108)</f>
        <v>27661</v>
      </c>
      <c r="O6" s="17">
        <f>'9月'!$C6</f>
        <v>3</v>
      </c>
      <c r="P6">
        <f>'9月'!$D6*'9月'!$C6</f>
        <v>747</v>
      </c>
      <c r="Q6">
        <f>'9月'!$E6*'9月'!$C6</f>
        <v>699</v>
      </c>
      <c r="R6">
        <f>'9月'!$F6*'9月'!$C6</f>
        <v>1446</v>
      </c>
    </row>
    <row r="7" spans="1:18">
      <c r="A7" s="26" t="str">
        <f t="shared" si="1"/>
        <v>2022/9末</v>
      </c>
      <c r="B7" s="26" t="str">
        <f t="shared" si="1"/>
        <v>令和4/9末</v>
      </c>
      <c r="C7" s="43">
        <v>4</v>
      </c>
      <c r="D7" s="43">
        <v>235</v>
      </c>
      <c r="E7" s="43">
        <v>258</v>
      </c>
      <c r="F7" s="43">
        <v>493</v>
      </c>
      <c r="G7" s="28" t="s">
        <v>14</v>
      </c>
      <c r="J7" s="39" t="s">
        <v>21</v>
      </c>
      <c r="K7" s="40">
        <f>IFERROR($P$2/$K$3,"")</f>
        <v>49.010375304214165</v>
      </c>
      <c r="L7" s="40">
        <f>IFERROR($Q$2/$L$3,"")</f>
        <v>53.113831668617827</v>
      </c>
      <c r="M7" s="41">
        <f>IFERROR($R$2/$M$3,"")</f>
        <v>51.091119193756157</v>
      </c>
      <c r="O7" s="17">
        <f>'9月'!$C7</f>
        <v>4</v>
      </c>
      <c r="P7">
        <f>'9月'!$D7*'9月'!$C7</f>
        <v>940</v>
      </c>
      <c r="Q7">
        <f>'9月'!$E7*'9月'!$C7</f>
        <v>1032</v>
      </c>
      <c r="R7">
        <f>'9月'!$F7*'9月'!$C7</f>
        <v>1972</v>
      </c>
    </row>
    <row r="8" spans="1:18">
      <c r="A8" s="26" t="str">
        <f t="shared" si="1"/>
        <v>2022/9末</v>
      </c>
      <c r="B8" s="26" t="str">
        <f t="shared" si="1"/>
        <v>令和4/9末</v>
      </c>
      <c r="C8" s="43">
        <v>5</v>
      </c>
      <c r="D8" s="43">
        <v>278</v>
      </c>
      <c r="E8" s="43">
        <v>226</v>
      </c>
      <c r="F8" s="43">
        <v>504</v>
      </c>
      <c r="G8" s="28" t="s">
        <v>14</v>
      </c>
      <c r="O8" s="17">
        <f>'9月'!$C8</f>
        <v>5</v>
      </c>
      <c r="P8">
        <f>'9月'!$D8*'9月'!$C8</f>
        <v>1390</v>
      </c>
      <c r="Q8">
        <f>'9月'!$E8*'9月'!$C8</f>
        <v>1130</v>
      </c>
      <c r="R8">
        <f>'9月'!$F8*'9月'!$C8</f>
        <v>2520</v>
      </c>
    </row>
    <row r="9" spans="1:18">
      <c r="A9" s="26" t="str">
        <f t="shared" si="1"/>
        <v>2022/9末</v>
      </c>
      <c r="B9" s="26" t="str">
        <f t="shared" si="1"/>
        <v>令和4/9末</v>
      </c>
      <c r="C9" s="43">
        <v>6</v>
      </c>
      <c r="D9" s="43">
        <v>267</v>
      </c>
      <c r="E9" s="43">
        <v>245</v>
      </c>
      <c r="F9" s="43">
        <v>512</v>
      </c>
      <c r="G9" s="28" t="s">
        <v>14</v>
      </c>
      <c r="O9" s="17">
        <f>'9月'!$C9</f>
        <v>6</v>
      </c>
      <c r="P9">
        <f>'9月'!$D9*'9月'!$C9</f>
        <v>1602</v>
      </c>
      <c r="Q9">
        <f>'9月'!$E9*'9月'!$C9</f>
        <v>1470</v>
      </c>
      <c r="R9">
        <f>'9月'!$F9*'9月'!$C9</f>
        <v>3072</v>
      </c>
    </row>
    <row r="10" spans="1:18">
      <c r="A10" s="26" t="str">
        <f t="shared" si="1"/>
        <v>2022/9末</v>
      </c>
      <c r="B10" s="26" t="str">
        <f t="shared" si="1"/>
        <v>令和4/9末</v>
      </c>
      <c r="C10" s="43">
        <v>7</v>
      </c>
      <c r="D10" s="43">
        <v>282</v>
      </c>
      <c r="E10" s="43">
        <v>254</v>
      </c>
      <c r="F10" s="43">
        <v>536</v>
      </c>
      <c r="G10" s="28" t="s">
        <v>14</v>
      </c>
      <c r="O10" s="17">
        <f>'9月'!$C10</f>
        <v>7</v>
      </c>
      <c r="P10">
        <f>'9月'!$D10*'9月'!$C10</f>
        <v>1974</v>
      </c>
      <c r="Q10">
        <f>'9月'!$E10*'9月'!$C10</f>
        <v>1778</v>
      </c>
      <c r="R10">
        <f>'9月'!$F10*'9月'!$C10</f>
        <v>3752</v>
      </c>
    </row>
    <row r="11" spans="1:18">
      <c r="A11" s="26" t="str">
        <f t="shared" si="1"/>
        <v>2022/9末</v>
      </c>
      <c r="B11" s="26" t="str">
        <f t="shared" si="1"/>
        <v>令和4/9末</v>
      </c>
      <c r="C11" s="43">
        <v>8</v>
      </c>
      <c r="D11" s="43">
        <v>293</v>
      </c>
      <c r="E11" s="43">
        <v>266</v>
      </c>
      <c r="F11" s="43">
        <v>559</v>
      </c>
      <c r="G11" s="28" t="s">
        <v>14</v>
      </c>
      <c r="O11" s="17">
        <f>'9月'!$C11</f>
        <v>8</v>
      </c>
      <c r="P11">
        <f>'9月'!$D11*'9月'!$C11</f>
        <v>2344</v>
      </c>
      <c r="Q11">
        <f>'9月'!$E11*'9月'!$C11</f>
        <v>2128</v>
      </c>
      <c r="R11">
        <f>'9月'!$F11*'9月'!$C11</f>
        <v>4472</v>
      </c>
    </row>
    <row r="12" spans="1:18">
      <c r="A12" s="26" t="str">
        <f t="shared" si="1"/>
        <v>2022/9末</v>
      </c>
      <c r="B12" s="26" t="str">
        <f t="shared" si="1"/>
        <v>令和4/9末</v>
      </c>
      <c r="C12" s="43">
        <v>9</v>
      </c>
      <c r="D12" s="43">
        <v>285</v>
      </c>
      <c r="E12" s="43">
        <v>278</v>
      </c>
      <c r="F12" s="43">
        <v>563</v>
      </c>
      <c r="G12" s="28" t="s">
        <v>14</v>
      </c>
      <c r="O12" s="17">
        <f>'9月'!$C12</f>
        <v>9</v>
      </c>
      <c r="P12">
        <f>'9月'!$D12*'9月'!$C12</f>
        <v>2565</v>
      </c>
      <c r="Q12">
        <f>'9月'!$E12*'9月'!$C12</f>
        <v>2502</v>
      </c>
      <c r="R12">
        <f>'9月'!$F12*'9月'!$C12</f>
        <v>5067</v>
      </c>
    </row>
    <row r="13" spans="1:18">
      <c r="A13" s="26" t="str">
        <f t="shared" si="1"/>
        <v>2022/9末</v>
      </c>
      <c r="B13" s="26" t="str">
        <f t="shared" si="1"/>
        <v>令和4/9末</v>
      </c>
      <c r="C13" s="43">
        <v>10</v>
      </c>
      <c r="D13" s="43">
        <v>313</v>
      </c>
      <c r="E13" s="43">
        <v>292</v>
      </c>
      <c r="F13" s="43">
        <v>605</v>
      </c>
      <c r="G13" s="28" t="s">
        <v>14</v>
      </c>
      <c r="O13" s="17">
        <f>'9月'!$C13</f>
        <v>10</v>
      </c>
      <c r="P13">
        <f>'9月'!$D13*'9月'!$C13</f>
        <v>3130</v>
      </c>
      <c r="Q13">
        <f>'9月'!$E13*'9月'!$C13</f>
        <v>2920</v>
      </c>
      <c r="R13">
        <f>'9月'!$F13*'9月'!$C13</f>
        <v>6050</v>
      </c>
    </row>
    <row r="14" spans="1:18">
      <c r="A14" s="26" t="str">
        <f t="shared" si="1"/>
        <v>2022/9末</v>
      </c>
      <c r="B14" s="26" t="str">
        <f t="shared" si="1"/>
        <v>令和4/9末</v>
      </c>
      <c r="C14" s="43">
        <v>11</v>
      </c>
      <c r="D14" s="43">
        <v>304</v>
      </c>
      <c r="E14" s="43">
        <v>315</v>
      </c>
      <c r="F14" s="43">
        <v>619</v>
      </c>
      <c r="G14" s="28" t="s">
        <v>14</v>
      </c>
      <c r="O14" s="17">
        <f>'9月'!$C14</f>
        <v>11</v>
      </c>
      <c r="P14">
        <f>'9月'!$D14*'9月'!$C14</f>
        <v>3344</v>
      </c>
      <c r="Q14">
        <f>'9月'!$E14*'9月'!$C14</f>
        <v>3465</v>
      </c>
      <c r="R14">
        <f>'9月'!$F14*'9月'!$C14</f>
        <v>6809</v>
      </c>
    </row>
    <row r="15" spans="1:18">
      <c r="A15" s="26" t="str">
        <f t="shared" si="1"/>
        <v>2022/9末</v>
      </c>
      <c r="B15" s="26" t="str">
        <f t="shared" si="1"/>
        <v>令和4/9末</v>
      </c>
      <c r="C15" s="43">
        <v>12</v>
      </c>
      <c r="D15" s="43">
        <v>324</v>
      </c>
      <c r="E15" s="43">
        <v>336</v>
      </c>
      <c r="F15" s="43">
        <v>660</v>
      </c>
      <c r="G15" s="28" t="s">
        <v>14</v>
      </c>
      <c r="J15" s="46" t="s">
        <v>50</v>
      </c>
      <c r="K15" s="46"/>
      <c r="L15" s="46"/>
      <c r="M15" s="46" t="str">
        <f>A2</f>
        <v>2022/9末</v>
      </c>
      <c r="O15" s="17">
        <f>'9月'!$C15</f>
        <v>12</v>
      </c>
      <c r="P15">
        <f>'9月'!$D15*'9月'!$C15</f>
        <v>3888</v>
      </c>
      <c r="Q15">
        <f>'9月'!$E15*'9月'!$C15</f>
        <v>4032</v>
      </c>
      <c r="R15">
        <f>'9月'!$F15*'9月'!$C15</f>
        <v>7920</v>
      </c>
    </row>
    <row r="16" spans="1:18">
      <c r="A16" s="26" t="str">
        <f t="shared" si="1"/>
        <v>2022/9末</v>
      </c>
      <c r="B16" s="26" t="str">
        <f t="shared" si="1"/>
        <v>令和4/9末</v>
      </c>
      <c r="C16" s="43">
        <v>13</v>
      </c>
      <c r="D16" s="43">
        <v>321</v>
      </c>
      <c r="E16" s="43">
        <v>292</v>
      </c>
      <c r="F16" s="43">
        <v>613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'9月'!$C16</f>
        <v>13</v>
      </c>
      <c r="P16">
        <f>'9月'!$D16*'9月'!$C16</f>
        <v>4173</v>
      </c>
      <c r="Q16">
        <f>'9月'!$E16*'9月'!$C16</f>
        <v>3796</v>
      </c>
      <c r="R16">
        <f>'9月'!$F16*'9月'!$C16</f>
        <v>7969</v>
      </c>
    </row>
    <row r="17" spans="1:18">
      <c r="A17" s="26" t="str">
        <f t="shared" si="1"/>
        <v>2022/9末</v>
      </c>
      <c r="B17" s="26" t="str">
        <f t="shared" si="1"/>
        <v>令和4/9末</v>
      </c>
      <c r="C17" s="43">
        <v>14</v>
      </c>
      <c r="D17" s="43">
        <v>345</v>
      </c>
      <c r="E17" s="43">
        <v>287</v>
      </c>
      <c r="F17" s="43">
        <v>632</v>
      </c>
      <c r="G17" s="28" t="s">
        <v>14</v>
      </c>
      <c r="J17" s="47" t="s">
        <v>5</v>
      </c>
      <c r="K17" s="48">
        <f>SUM($K$18:$K$39)</f>
        <v>39035</v>
      </c>
      <c r="L17" s="48">
        <f>SUM($L$18:$L$39)</f>
        <v>40147</v>
      </c>
      <c r="M17" s="48">
        <f>SUM($M$18:$M$39)</f>
        <v>79182</v>
      </c>
      <c r="O17" s="21">
        <f>'9月'!$C17</f>
        <v>14</v>
      </c>
      <c r="P17" s="22">
        <f>'9月'!$D17*'9月'!$C17</f>
        <v>4830</v>
      </c>
      <c r="Q17" s="22">
        <f>'9月'!$E17*'9月'!$C17</f>
        <v>4018</v>
      </c>
      <c r="R17" s="22">
        <f>'9月'!$F17*'9月'!$C17</f>
        <v>8848</v>
      </c>
    </row>
    <row r="18" spans="1:18">
      <c r="A18" s="25" t="str">
        <f t="shared" si="1"/>
        <v>2022/9末</v>
      </c>
      <c r="B18" s="25" t="str">
        <f t="shared" si="1"/>
        <v>令和4/9末</v>
      </c>
      <c r="C18" s="42">
        <v>15</v>
      </c>
      <c r="D18" s="42">
        <v>357</v>
      </c>
      <c r="E18" s="42">
        <v>317</v>
      </c>
      <c r="F18" s="42">
        <v>674</v>
      </c>
      <c r="G18" s="29" t="s">
        <v>15</v>
      </c>
      <c r="J18" s="46" t="s">
        <v>27</v>
      </c>
      <c r="K18" s="49">
        <f>SUM($D$3:$D$7)</f>
        <v>1046</v>
      </c>
      <c r="L18" s="49">
        <f>SUM($E$3:$E$7)</f>
        <v>1095</v>
      </c>
      <c r="M18" s="49">
        <f>SUM($F$3:$F$7)</f>
        <v>2141</v>
      </c>
      <c r="O18" s="20">
        <f>'9月'!$C18</f>
        <v>15</v>
      </c>
      <c r="P18">
        <f>'9月'!$D18*'9月'!$C18</f>
        <v>5355</v>
      </c>
      <c r="Q18">
        <f>'9月'!$E18*'9月'!$C18</f>
        <v>4755</v>
      </c>
      <c r="R18">
        <f>'9月'!$F18*'9月'!$C18</f>
        <v>10110</v>
      </c>
    </row>
    <row r="19" spans="1:18">
      <c r="A19" s="26" t="str">
        <f t="shared" si="1"/>
        <v>2022/9末</v>
      </c>
      <c r="B19" s="26" t="str">
        <f t="shared" si="1"/>
        <v>令和4/9末</v>
      </c>
      <c r="C19" s="43">
        <v>16</v>
      </c>
      <c r="D19" s="43">
        <v>347</v>
      </c>
      <c r="E19" s="43">
        <v>329</v>
      </c>
      <c r="F19" s="43">
        <v>676</v>
      </c>
      <c r="G19" s="30" t="s">
        <v>15</v>
      </c>
      <c r="J19" s="46" t="s">
        <v>28</v>
      </c>
      <c r="K19" s="46">
        <f>SUM($D$8:$D$12)</f>
        <v>1405</v>
      </c>
      <c r="L19" s="46">
        <f>SUM($E$8:$E$12)</f>
        <v>1269</v>
      </c>
      <c r="M19" s="46">
        <f>SUM($F$8:$F$12)</f>
        <v>2674</v>
      </c>
      <c r="O19" s="17">
        <f>'9月'!$C19</f>
        <v>16</v>
      </c>
      <c r="P19">
        <f>'9月'!$D19*'9月'!$C19</f>
        <v>5552</v>
      </c>
      <c r="Q19">
        <f>'9月'!$E19*'9月'!$C19</f>
        <v>5264</v>
      </c>
      <c r="R19">
        <f>'9月'!$F19*'9月'!$C19</f>
        <v>10816</v>
      </c>
    </row>
    <row r="20" spans="1:18">
      <c r="A20" s="26" t="str">
        <f t="shared" si="1"/>
        <v>2022/9末</v>
      </c>
      <c r="B20" s="26" t="str">
        <f t="shared" si="1"/>
        <v>令和4/9末</v>
      </c>
      <c r="C20" s="43">
        <v>17</v>
      </c>
      <c r="D20" s="43">
        <v>323</v>
      </c>
      <c r="E20" s="43">
        <v>323</v>
      </c>
      <c r="F20" s="43">
        <v>646</v>
      </c>
      <c r="G20" s="30" t="s">
        <v>15</v>
      </c>
      <c r="J20" s="46" t="s">
        <v>29</v>
      </c>
      <c r="K20" s="46">
        <f>SUM($D$13:$D$17)</f>
        <v>1607</v>
      </c>
      <c r="L20" s="46">
        <f>SUM($E$13:$E$17)</f>
        <v>1522</v>
      </c>
      <c r="M20" s="46">
        <f>SUM($F$13:$F$17)</f>
        <v>3129</v>
      </c>
      <c r="O20" s="17">
        <f>'9月'!$C20</f>
        <v>17</v>
      </c>
      <c r="P20">
        <f>'9月'!$D20*'9月'!$C20</f>
        <v>5491</v>
      </c>
      <c r="Q20">
        <f>'9月'!$E20*'9月'!$C20</f>
        <v>5491</v>
      </c>
      <c r="R20">
        <f>'9月'!$F20*'9月'!$C20</f>
        <v>10982</v>
      </c>
    </row>
    <row r="21" spans="1:18">
      <c r="A21" s="26" t="str">
        <f t="shared" ref="A21:B36" si="2">A20</f>
        <v>2022/9末</v>
      </c>
      <c r="B21" s="26" t="str">
        <f t="shared" si="2"/>
        <v>令和4/9末</v>
      </c>
      <c r="C21" s="43">
        <v>18</v>
      </c>
      <c r="D21" s="43">
        <v>377</v>
      </c>
      <c r="E21" s="43">
        <v>322</v>
      </c>
      <c r="F21" s="43">
        <v>699</v>
      </c>
      <c r="G21" s="30" t="s">
        <v>15</v>
      </c>
      <c r="J21" s="46" t="s">
        <v>30</v>
      </c>
      <c r="K21" s="46">
        <f>SUM($D$18:$D$22)</f>
        <v>1750</v>
      </c>
      <c r="L21" s="46">
        <f>SUM($E$18:$E$22)</f>
        <v>1631</v>
      </c>
      <c r="M21" s="46">
        <f>SUM($F$18:$F$22)</f>
        <v>3381</v>
      </c>
      <c r="O21" s="17">
        <f>'9月'!$C21</f>
        <v>18</v>
      </c>
      <c r="P21">
        <f>'9月'!$D21*'9月'!$C21</f>
        <v>6786</v>
      </c>
      <c r="Q21">
        <f>'9月'!$E21*'9月'!$C21</f>
        <v>5796</v>
      </c>
      <c r="R21">
        <f>'9月'!$F21*'9月'!$C21</f>
        <v>12582</v>
      </c>
    </row>
    <row r="22" spans="1:18">
      <c r="A22" s="26" t="str">
        <f t="shared" si="2"/>
        <v>2022/9末</v>
      </c>
      <c r="B22" s="26" t="str">
        <f t="shared" si="2"/>
        <v>令和4/9末</v>
      </c>
      <c r="C22" s="43">
        <v>19</v>
      </c>
      <c r="D22" s="43">
        <v>346</v>
      </c>
      <c r="E22" s="43">
        <v>340</v>
      </c>
      <c r="F22" s="43">
        <v>686</v>
      </c>
      <c r="G22" s="30" t="s">
        <v>15</v>
      </c>
      <c r="J22" s="46" t="s">
        <v>31</v>
      </c>
      <c r="K22" s="46">
        <f>SUM($D$23:$D$27)</f>
        <v>1732</v>
      </c>
      <c r="L22" s="46">
        <f>SUM($E$23:$E$27)</f>
        <v>1485</v>
      </c>
      <c r="M22" s="46">
        <f>SUM($F$23:$F$27)</f>
        <v>3217</v>
      </c>
      <c r="O22" s="17">
        <f>'9月'!$C22</f>
        <v>19</v>
      </c>
      <c r="P22">
        <f>'9月'!$D22*'9月'!$C22</f>
        <v>6574</v>
      </c>
      <c r="Q22">
        <f>'9月'!$E22*'9月'!$C22</f>
        <v>6460</v>
      </c>
      <c r="R22">
        <f>'9月'!$F22*'9月'!$C22</f>
        <v>13034</v>
      </c>
    </row>
    <row r="23" spans="1:18">
      <c r="A23" s="26" t="str">
        <f t="shared" si="2"/>
        <v>2022/9末</v>
      </c>
      <c r="B23" s="26" t="str">
        <f t="shared" si="2"/>
        <v>令和4/9末</v>
      </c>
      <c r="C23" s="43">
        <v>20</v>
      </c>
      <c r="D23" s="43">
        <v>383</v>
      </c>
      <c r="E23" s="43">
        <v>319</v>
      </c>
      <c r="F23" s="43">
        <v>702</v>
      </c>
      <c r="G23" s="30" t="s">
        <v>15</v>
      </c>
      <c r="J23" s="46" t="s">
        <v>32</v>
      </c>
      <c r="K23" s="46">
        <f>SUM($D$28:$D$32)</f>
        <v>1726</v>
      </c>
      <c r="L23" s="46">
        <f>SUM($E$28:$E$32)</f>
        <v>1343</v>
      </c>
      <c r="M23" s="46">
        <f>SUM($F$28:$F$32)</f>
        <v>3069</v>
      </c>
      <c r="O23" s="17">
        <f>'9月'!$C23</f>
        <v>20</v>
      </c>
      <c r="P23">
        <f>'9月'!$D23*'9月'!$C23</f>
        <v>7660</v>
      </c>
      <c r="Q23">
        <f>'9月'!$E23*'9月'!$C23</f>
        <v>6380</v>
      </c>
      <c r="R23">
        <f>'9月'!$F23*'9月'!$C23</f>
        <v>14040</v>
      </c>
    </row>
    <row r="24" spans="1:18">
      <c r="A24" s="26" t="str">
        <f t="shared" si="2"/>
        <v>2022/9末</v>
      </c>
      <c r="B24" s="26" t="str">
        <f t="shared" si="2"/>
        <v>令和4/9末</v>
      </c>
      <c r="C24" s="43">
        <v>21</v>
      </c>
      <c r="D24" s="43">
        <v>364</v>
      </c>
      <c r="E24" s="43">
        <v>298</v>
      </c>
      <c r="F24" s="43">
        <v>662</v>
      </c>
      <c r="G24" s="30" t="s">
        <v>15</v>
      </c>
      <c r="J24" s="46" t="s">
        <v>33</v>
      </c>
      <c r="K24" s="46">
        <f>SUM($D$33:$D$37)</f>
        <v>1816</v>
      </c>
      <c r="L24" s="46">
        <f>SUM($E$33:$E$37)</f>
        <v>1558</v>
      </c>
      <c r="M24" s="46">
        <f>SUM($F$33:$F$37)</f>
        <v>3374</v>
      </c>
      <c r="O24" s="17">
        <f>'9月'!$C24</f>
        <v>21</v>
      </c>
      <c r="P24">
        <f>'9月'!$D24*'9月'!$C24</f>
        <v>7644</v>
      </c>
      <c r="Q24">
        <f>'9月'!$E24*'9月'!$C24</f>
        <v>6258</v>
      </c>
      <c r="R24">
        <f>'9月'!$F24*'9月'!$C24</f>
        <v>13902</v>
      </c>
    </row>
    <row r="25" spans="1:18">
      <c r="A25" s="26" t="str">
        <f t="shared" si="2"/>
        <v>2022/9末</v>
      </c>
      <c r="B25" s="26" t="str">
        <f t="shared" si="2"/>
        <v>令和4/9末</v>
      </c>
      <c r="C25" s="43">
        <v>22</v>
      </c>
      <c r="D25" s="43">
        <v>351</v>
      </c>
      <c r="E25" s="43">
        <v>317</v>
      </c>
      <c r="F25" s="43">
        <v>668</v>
      </c>
      <c r="G25" s="30" t="s">
        <v>15</v>
      </c>
      <c r="J25" s="46" t="s">
        <v>34</v>
      </c>
      <c r="K25" s="46">
        <f>SUM($D$38:$D$42)</f>
        <v>2183</v>
      </c>
      <c r="L25" s="46">
        <f>SUM($E$38:$E$42)</f>
        <v>1868</v>
      </c>
      <c r="M25" s="46">
        <f>SUM($F$38:$F$42)</f>
        <v>4051</v>
      </c>
      <c r="O25" s="17">
        <f>'9月'!$C25</f>
        <v>22</v>
      </c>
      <c r="P25">
        <f>'9月'!$D25*'9月'!$C25</f>
        <v>7722</v>
      </c>
      <c r="Q25">
        <f>'9月'!$E25*'9月'!$C25</f>
        <v>6974</v>
      </c>
      <c r="R25">
        <f>'9月'!$F25*'9月'!$C25</f>
        <v>14696</v>
      </c>
    </row>
    <row r="26" spans="1:18">
      <c r="A26" s="26" t="str">
        <f t="shared" si="2"/>
        <v>2022/9末</v>
      </c>
      <c r="B26" s="26" t="str">
        <f t="shared" si="2"/>
        <v>令和4/9末</v>
      </c>
      <c r="C26" s="43">
        <v>23</v>
      </c>
      <c r="D26" s="43">
        <v>302</v>
      </c>
      <c r="E26" s="43">
        <v>261</v>
      </c>
      <c r="F26" s="43">
        <v>563</v>
      </c>
      <c r="G26" s="30" t="s">
        <v>15</v>
      </c>
      <c r="J26" s="46" t="s">
        <v>35</v>
      </c>
      <c r="K26" s="46">
        <f>SUM($D$43:$D$47)</f>
        <v>2407</v>
      </c>
      <c r="L26" s="46">
        <f>SUM($E$43:$E$47)</f>
        <v>2126</v>
      </c>
      <c r="M26" s="46">
        <f>SUM($F$43:$F$47)</f>
        <v>4533</v>
      </c>
      <c r="O26" s="17">
        <f>'9月'!$C26</f>
        <v>23</v>
      </c>
      <c r="P26">
        <f>'9月'!$D26*'9月'!$C26</f>
        <v>6946</v>
      </c>
      <c r="Q26">
        <f>'9月'!$E26*'9月'!$C26</f>
        <v>6003</v>
      </c>
      <c r="R26">
        <f>'9月'!$F26*'9月'!$C26</f>
        <v>12949</v>
      </c>
    </row>
    <row r="27" spans="1:18">
      <c r="A27" s="26" t="str">
        <f t="shared" si="2"/>
        <v>2022/9末</v>
      </c>
      <c r="B27" s="26" t="str">
        <f t="shared" si="2"/>
        <v>令和4/9末</v>
      </c>
      <c r="C27" s="43">
        <v>24</v>
      </c>
      <c r="D27" s="43">
        <v>332</v>
      </c>
      <c r="E27" s="43">
        <v>290</v>
      </c>
      <c r="F27" s="43">
        <v>622</v>
      </c>
      <c r="G27" s="30" t="s">
        <v>15</v>
      </c>
      <c r="J27" s="46" t="s">
        <v>36</v>
      </c>
      <c r="K27" s="46">
        <f>SUM($D$48:$D$52)</f>
        <v>2869</v>
      </c>
      <c r="L27" s="46">
        <f>SUM($E$48:$E$52)</f>
        <v>2771</v>
      </c>
      <c r="M27" s="46">
        <f>SUM($F$48:$F$52)</f>
        <v>5640</v>
      </c>
      <c r="O27" s="17">
        <f>'9月'!$C27</f>
        <v>24</v>
      </c>
      <c r="P27">
        <f>'9月'!$D27*'9月'!$C27</f>
        <v>7968</v>
      </c>
      <c r="Q27">
        <f>'9月'!$E27*'9月'!$C27</f>
        <v>6960</v>
      </c>
      <c r="R27">
        <f>'9月'!$F27*'9月'!$C27</f>
        <v>14928</v>
      </c>
    </row>
    <row r="28" spans="1:18">
      <c r="A28" s="26" t="str">
        <f t="shared" si="2"/>
        <v>2022/9末</v>
      </c>
      <c r="B28" s="26" t="str">
        <f t="shared" si="2"/>
        <v>令和4/9末</v>
      </c>
      <c r="C28" s="43">
        <v>25</v>
      </c>
      <c r="D28" s="43">
        <v>367</v>
      </c>
      <c r="E28" s="43">
        <v>278</v>
      </c>
      <c r="F28" s="43">
        <v>645</v>
      </c>
      <c r="G28" s="30" t="s">
        <v>15</v>
      </c>
      <c r="J28" s="46" t="s">
        <v>37</v>
      </c>
      <c r="K28" s="46">
        <f>SUM($D$53:$D$57)</f>
        <v>2823</v>
      </c>
      <c r="L28" s="46">
        <f>SUM($E$53:$E$57)</f>
        <v>2559</v>
      </c>
      <c r="M28" s="46">
        <f>SUM($F$53:$F$57)</f>
        <v>5382</v>
      </c>
      <c r="O28" s="17">
        <f>'9月'!$C28</f>
        <v>25</v>
      </c>
      <c r="P28">
        <f>'9月'!$D28*'9月'!$C28</f>
        <v>9175</v>
      </c>
      <c r="Q28">
        <f>'9月'!$E28*'9月'!$C28</f>
        <v>6950</v>
      </c>
      <c r="R28">
        <f>'9月'!$F28*'9月'!$C28</f>
        <v>16125</v>
      </c>
    </row>
    <row r="29" spans="1:18">
      <c r="A29" s="26" t="str">
        <f t="shared" si="2"/>
        <v>2022/9末</v>
      </c>
      <c r="B29" s="26" t="str">
        <f t="shared" si="2"/>
        <v>令和4/9末</v>
      </c>
      <c r="C29" s="43">
        <v>26</v>
      </c>
      <c r="D29" s="43">
        <v>375</v>
      </c>
      <c r="E29" s="43">
        <v>271</v>
      </c>
      <c r="F29" s="43">
        <v>646</v>
      </c>
      <c r="G29" s="30" t="s">
        <v>15</v>
      </c>
      <c r="J29" s="46" t="s">
        <v>38</v>
      </c>
      <c r="K29" s="46">
        <f>SUM($D$58:$D$62)</f>
        <v>2668</v>
      </c>
      <c r="L29" s="46">
        <f>SUM($E$58:$E$62)</f>
        <v>2594</v>
      </c>
      <c r="M29" s="46">
        <f>SUM($F$58:$F$62)</f>
        <v>5262</v>
      </c>
      <c r="O29" s="17">
        <f>'9月'!$C29</f>
        <v>26</v>
      </c>
      <c r="P29">
        <f>'9月'!$D29*'9月'!$C29</f>
        <v>9750</v>
      </c>
      <c r="Q29">
        <f>'9月'!$E29*'9月'!$C29</f>
        <v>7046</v>
      </c>
      <c r="R29">
        <f>'9月'!$F29*'9月'!$C29</f>
        <v>16796</v>
      </c>
    </row>
    <row r="30" spans="1:18">
      <c r="A30" s="26" t="str">
        <f t="shared" si="2"/>
        <v>2022/9末</v>
      </c>
      <c r="B30" s="26" t="str">
        <f t="shared" si="2"/>
        <v>令和4/9末</v>
      </c>
      <c r="C30" s="43">
        <v>27</v>
      </c>
      <c r="D30" s="43">
        <v>328</v>
      </c>
      <c r="E30" s="43">
        <v>276</v>
      </c>
      <c r="F30" s="43">
        <v>604</v>
      </c>
      <c r="G30" s="30" t="s">
        <v>15</v>
      </c>
      <c r="J30" s="46" t="s">
        <v>39</v>
      </c>
      <c r="K30" s="46">
        <f>SUM($D$63:$D$67)</f>
        <v>2925</v>
      </c>
      <c r="L30" s="46">
        <f>SUM($E$63:$E$67)</f>
        <v>2743</v>
      </c>
      <c r="M30" s="46">
        <f>SUM($F$63:$F$67)</f>
        <v>5668</v>
      </c>
      <c r="O30" s="17">
        <f>'9月'!$C30</f>
        <v>27</v>
      </c>
      <c r="P30">
        <f>'9月'!$D30*'9月'!$C30</f>
        <v>8856</v>
      </c>
      <c r="Q30">
        <f>'9月'!$E30*'9月'!$C30</f>
        <v>7452</v>
      </c>
      <c r="R30">
        <f>'9月'!$F30*'9月'!$C30</f>
        <v>16308</v>
      </c>
    </row>
    <row r="31" spans="1:18">
      <c r="A31" s="26" t="str">
        <f t="shared" si="2"/>
        <v>2022/9末</v>
      </c>
      <c r="B31" s="26" t="str">
        <f t="shared" si="2"/>
        <v>令和4/9末</v>
      </c>
      <c r="C31" s="43">
        <v>28</v>
      </c>
      <c r="D31" s="43">
        <v>347</v>
      </c>
      <c r="E31" s="43">
        <v>269</v>
      </c>
      <c r="F31" s="43">
        <v>616</v>
      </c>
      <c r="G31" s="30" t="s">
        <v>15</v>
      </c>
      <c r="J31" s="46" t="s">
        <v>40</v>
      </c>
      <c r="K31" s="46">
        <f>SUM($D$68:$D$72)</f>
        <v>2971</v>
      </c>
      <c r="L31" s="46">
        <f>SUM($E$68:$E$72)</f>
        <v>2994</v>
      </c>
      <c r="M31" s="46">
        <f>SUM($F$68:$F$72)</f>
        <v>5965</v>
      </c>
      <c r="O31" s="17">
        <f>'9月'!$C31</f>
        <v>28</v>
      </c>
      <c r="P31">
        <f>'9月'!$D31*'9月'!$C31</f>
        <v>9716</v>
      </c>
      <c r="Q31">
        <f>'9月'!$E31*'9月'!$C31</f>
        <v>7532</v>
      </c>
      <c r="R31">
        <f>'9月'!$F31*'9月'!$C31</f>
        <v>17248</v>
      </c>
    </row>
    <row r="32" spans="1:18">
      <c r="A32" s="26" t="str">
        <f t="shared" si="2"/>
        <v>2022/9末</v>
      </c>
      <c r="B32" s="26" t="str">
        <f t="shared" si="2"/>
        <v>令和4/9末</v>
      </c>
      <c r="C32" s="43">
        <v>29</v>
      </c>
      <c r="D32" s="43">
        <v>309</v>
      </c>
      <c r="E32" s="43">
        <v>249</v>
      </c>
      <c r="F32" s="43">
        <v>558</v>
      </c>
      <c r="G32" s="30" t="s">
        <v>15</v>
      </c>
      <c r="J32" s="46" t="s">
        <v>41</v>
      </c>
      <c r="K32" s="46">
        <f>SUM($D$73:$D$77)</f>
        <v>3462</v>
      </c>
      <c r="L32" s="46">
        <f>SUM($E$73:$E$77)</f>
        <v>3633</v>
      </c>
      <c r="M32" s="46">
        <f>SUM($F$73:$F$77)</f>
        <v>7095</v>
      </c>
      <c r="O32" s="17">
        <f>'9月'!$C32</f>
        <v>29</v>
      </c>
      <c r="P32">
        <f>'9月'!$D32*'9月'!$C32</f>
        <v>8961</v>
      </c>
      <c r="Q32">
        <f>'9月'!$E32*'9月'!$C32</f>
        <v>7221</v>
      </c>
      <c r="R32">
        <f>'9月'!$F32*'9月'!$C32</f>
        <v>16182</v>
      </c>
    </row>
    <row r="33" spans="1:18">
      <c r="A33" s="26" t="str">
        <f t="shared" si="2"/>
        <v>2022/9末</v>
      </c>
      <c r="B33" s="26" t="str">
        <f t="shared" si="2"/>
        <v>令和4/9末</v>
      </c>
      <c r="C33" s="43">
        <v>30</v>
      </c>
      <c r="D33" s="43">
        <v>310</v>
      </c>
      <c r="E33" s="43">
        <v>297</v>
      </c>
      <c r="F33" s="43">
        <v>607</v>
      </c>
      <c r="G33" s="30" t="s">
        <v>15</v>
      </c>
      <c r="J33" s="46" t="s">
        <v>42</v>
      </c>
      <c r="K33" s="46">
        <f>SUM($D$78:$D$82)</f>
        <v>2225</v>
      </c>
      <c r="L33" s="46">
        <f>SUM($E$78:$E$82)</f>
        <v>2579</v>
      </c>
      <c r="M33" s="46">
        <f>SUM($F$78:$F$82)</f>
        <v>4804</v>
      </c>
      <c r="O33" s="17">
        <f>'9月'!$C33</f>
        <v>30</v>
      </c>
      <c r="P33">
        <f>'9月'!$D33*'9月'!$C33</f>
        <v>9300</v>
      </c>
      <c r="Q33">
        <f>'9月'!$E33*'9月'!$C33</f>
        <v>8910</v>
      </c>
      <c r="R33">
        <f>'9月'!$F33*'9月'!$C33</f>
        <v>18210</v>
      </c>
    </row>
    <row r="34" spans="1:18">
      <c r="A34" s="26" t="str">
        <f t="shared" si="2"/>
        <v>2022/9末</v>
      </c>
      <c r="B34" s="26" t="str">
        <f t="shared" si="2"/>
        <v>令和4/9末</v>
      </c>
      <c r="C34" s="43">
        <v>31</v>
      </c>
      <c r="D34" s="43">
        <v>344</v>
      </c>
      <c r="E34" s="43">
        <v>296</v>
      </c>
      <c r="F34" s="43">
        <v>640</v>
      </c>
      <c r="G34" s="30" t="s">
        <v>15</v>
      </c>
      <c r="J34" s="46" t="s">
        <v>43</v>
      </c>
      <c r="K34" s="46">
        <f>SUM($D$83:$D$87)</f>
        <v>1726</v>
      </c>
      <c r="L34" s="46">
        <f>SUM($E$83:$E$87)</f>
        <v>2410</v>
      </c>
      <c r="M34" s="46">
        <f>SUM($F$83:$F$87)</f>
        <v>4136</v>
      </c>
      <c r="O34" s="17">
        <f>'9月'!$C34</f>
        <v>31</v>
      </c>
      <c r="P34">
        <f>'9月'!$D34*'9月'!$C34</f>
        <v>10664</v>
      </c>
      <c r="Q34">
        <f>'9月'!$E34*'9月'!$C34</f>
        <v>9176</v>
      </c>
      <c r="R34">
        <f>'9月'!$F34*'9月'!$C34</f>
        <v>19840</v>
      </c>
    </row>
    <row r="35" spans="1:18">
      <c r="A35" s="26" t="str">
        <f t="shared" si="2"/>
        <v>2022/9末</v>
      </c>
      <c r="B35" s="26" t="str">
        <f t="shared" si="2"/>
        <v>令和4/9末</v>
      </c>
      <c r="C35" s="43">
        <v>32</v>
      </c>
      <c r="D35" s="43">
        <v>361</v>
      </c>
      <c r="E35" s="43">
        <v>293</v>
      </c>
      <c r="F35" s="43">
        <v>654</v>
      </c>
      <c r="G35" s="30" t="s">
        <v>15</v>
      </c>
      <c r="J35" s="46" t="s">
        <v>44</v>
      </c>
      <c r="K35" s="46">
        <f>SUM($D$88:$D$92)</f>
        <v>1054</v>
      </c>
      <c r="L35" s="46">
        <f>SUM($E$88:$E$92)</f>
        <v>2077</v>
      </c>
      <c r="M35" s="46">
        <f>SUM($F$88:$F$92)</f>
        <v>3131</v>
      </c>
      <c r="O35" s="17">
        <f>'9月'!$C35</f>
        <v>32</v>
      </c>
      <c r="P35">
        <f>'9月'!$D35*'9月'!$C35</f>
        <v>11552</v>
      </c>
      <c r="Q35">
        <f>'9月'!$E35*'9月'!$C35</f>
        <v>9376</v>
      </c>
      <c r="R35">
        <f>'9月'!$F35*'9月'!$C35</f>
        <v>20928</v>
      </c>
    </row>
    <row r="36" spans="1:18">
      <c r="A36" s="26" t="str">
        <f t="shared" si="2"/>
        <v>2022/9末</v>
      </c>
      <c r="B36" s="26" t="str">
        <f t="shared" si="2"/>
        <v>令和4/9末</v>
      </c>
      <c r="C36" s="43">
        <v>33</v>
      </c>
      <c r="D36" s="43">
        <v>386</v>
      </c>
      <c r="E36" s="43">
        <v>318</v>
      </c>
      <c r="F36" s="43">
        <v>704</v>
      </c>
      <c r="G36" s="30" t="s">
        <v>15</v>
      </c>
      <c r="J36" s="46" t="s">
        <v>45</v>
      </c>
      <c r="K36" s="46">
        <f>SUM($D$93:$D$97)</f>
        <v>494</v>
      </c>
      <c r="L36" s="46">
        <f>SUM($E$93:$E$97)</f>
        <v>1295</v>
      </c>
      <c r="M36" s="46">
        <f>SUM($F$93:$F$97)</f>
        <v>1789</v>
      </c>
      <c r="O36" s="17">
        <f>'9月'!$C36</f>
        <v>33</v>
      </c>
      <c r="P36">
        <f>'9月'!$D36*'9月'!$C36</f>
        <v>12738</v>
      </c>
      <c r="Q36">
        <f>'9月'!$E36*'9月'!$C36</f>
        <v>10494</v>
      </c>
      <c r="R36">
        <f>'9月'!$F36*'9月'!$C36</f>
        <v>23232</v>
      </c>
    </row>
    <row r="37" spans="1:18">
      <c r="A37" s="26" t="str">
        <f t="shared" ref="A37:B52" si="3">A36</f>
        <v>2022/9末</v>
      </c>
      <c r="B37" s="26" t="str">
        <f t="shared" si="3"/>
        <v>令和4/9末</v>
      </c>
      <c r="C37" s="43">
        <v>34</v>
      </c>
      <c r="D37" s="43">
        <v>415</v>
      </c>
      <c r="E37" s="43">
        <v>354</v>
      </c>
      <c r="F37" s="43">
        <v>769</v>
      </c>
      <c r="G37" s="30" t="s">
        <v>15</v>
      </c>
      <c r="J37" s="46" t="s">
        <v>46</v>
      </c>
      <c r="K37" s="46">
        <f>SUM($D$98:$D$102)</f>
        <v>135</v>
      </c>
      <c r="L37" s="46">
        <f>SUM($E$98:$E$102)</f>
        <v>504</v>
      </c>
      <c r="M37" s="46">
        <f>SUM($F$98:$F$102)</f>
        <v>639</v>
      </c>
      <c r="O37" s="17">
        <f>'9月'!$C37</f>
        <v>34</v>
      </c>
      <c r="P37">
        <f>'9月'!$D37*'9月'!$C37</f>
        <v>14110</v>
      </c>
      <c r="Q37">
        <f>'9月'!$E37*'9月'!$C37</f>
        <v>12036</v>
      </c>
      <c r="R37">
        <f>'9月'!$F37*'9月'!$C37</f>
        <v>26146</v>
      </c>
    </row>
    <row r="38" spans="1:18">
      <c r="A38" s="26" t="str">
        <f t="shared" si="3"/>
        <v>2022/9末</v>
      </c>
      <c r="B38" s="26" t="str">
        <f t="shared" si="3"/>
        <v>令和4/9末</v>
      </c>
      <c r="C38" s="43">
        <v>35</v>
      </c>
      <c r="D38" s="43">
        <v>403</v>
      </c>
      <c r="E38" s="43">
        <v>354</v>
      </c>
      <c r="F38" s="43">
        <v>757</v>
      </c>
      <c r="G38" s="30" t="s">
        <v>15</v>
      </c>
      <c r="J38" s="46" t="s">
        <v>47</v>
      </c>
      <c r="K38" s="46">
        <f>SUM($D$103:$D$107)</f>
        <v>11</v>
      </c>
      <c r="L38" s="46">
        <f>SUM($E$103:$E$107)</f>
        <v>86</v>
      </c>
      <c r="M38" s="46">
        <f>SUM($F$103:$F$107)</f>
        <v>97</v>
      </c>
      <c r="O38" s="17">
        <f>'9月'!$C38</f>
        <v>35</v>
      </c>
      <c r="P38">
        <f>'9月'!$D38*'9月'!$C38</f>
        <v>14105</v>
      </c>
      <c r="Q38">
        <f>'9月'!$E38*'9月'!$C38</f>
        <v>12390</v>
      </c>
      <c r="R38">
        <f>'9月'!$F38*'9月'!$C38</f>
        <v>26495</v>
      </c>
    </row>
    <row r="39" spans="1:18">
      <c r="A39" s="26" t="str">
        <f t="shared" si="3"/>
        <v>2022/9末</v>
      </c>
      <c r="B39" s="26" t="str">
        <f t="shared" si="3"/>
        <v>令和4/9末</v>
      </c>
      <c r="C39" s="43">
        <v>36</v>
      </c>
      <c r="D39" s="43">
        <v>445</v>
      </c>
      <c r="E39" s="43">
        <v>395</v>
      </c>
      <c r="F39" s="43">
        <v>840</v>
      </c>
      <c r="G39" s="30" t="s">
        <v>15</v>
      </c>
      <c r="J39" s="46" t="s">
        <v>48</v>
      </c>
      <c r="K39" s="46">
        <f>$D$108</f>
        <v>0</v>
      </c>
      <c r="L39" s="46">
        <f>$E$108</f>
        <v>5</v>
      </c>
      <c r="M39" s="46">
        <f>$F$108</f>
        <v>5</v>
      </c>
      <c r="O39" s="17">
        <f>'9月'!$C39</f>
        <v>36</v>
      </c>
      <c r="P39">
        <f>'9月'!$D39*'9月'!$C39</f>
        <v>16020</v>
      </c>
      <c r="Q39">
        <f>'9月'!$E39*'9月'!$C39</f>
        <v>14220</v>
      </c>
      <c r="R39">
        <f>'9月'!$F39*'9月'!$C39</f>
        <v>30240</v>
      </c>
    </row>
    <row r="40" spans="1:18">
      <c r="A40" s="26" t="str">
        <f t="shared" si="3"/>
        <v>2022/9末</v>
      </c>
      <c r="B40" s="26" t="str">
        <f t="shared" si="3"/>
        <v>令和4/9末</v>
      </c>
      <c r="C40" s="43">
        <v>37</v>
      </c>
      <c r="D40" s="43">
        <v>459</v>
      </c>
      <c r="E40" s="43">
        <v>364</v>
      </c>
      <c r="F40" s="43">
        <v>823</v>
      </c>
      <c r="G40" s="30" t="s">
        <v>15</v>
      </c>
      <c r="O40" s="17">
        <f>'9月'!$C40</f>
        <v>37</v>
      </c>
      <c r="P40">
        <f>'9月'!$D40*'9月'!$C40</f>
        <v>16983</v>
      </c>
      <c r="Q40">
        <f>'9月'!$E40*'9月'!$C40</f>
        <v>13468</v>
      </c>
      <c r="R40">
        <f>'9月'!$F40*'9月'!$C40</f>
        <v>30451</v>
      </c>
    </row>
    <row r="41" spans="1:18">
      <c r="A41" s="26" t="str">
        <f t="shared" si="3"/>
        <v>2022/9末</v>
      </c>
      <c r="B41" s="26" t="str">
        <f t="shared" si="3"/>
        <v>令和4/9末</v>
      </c>
      <c r="C41" s="43">
        <v>38</v>
      </c>
      <c r="D41" s="43">
        <v>447</v>
      </c>
      <c r="E41" s="43">
        <v>374</v>
      </c>
      <c r="F41" s="43">
        <v>821</v>
      </c>
      <c r="G41" s="30" t="s">
        <v>15</v>
      </c>
      <c r="O41" s="17">
        <f>'9月'!$C41</f>
        <v>38</v>
      </c>
      <c r="P41">
        <f>'9月'!$D41*'9月'!$C41</f>
        <v>16986</v>
      </c>
      <c r="Q41">
        <f>'9月'!$E41*'9月'!$C41</f>
        <v>14212</v>
      </c>
      <c r="R41">
        <f>'9月'!$F41*'9月'!$C41</f>
        <v>31198</v>
      </c>
    </row>
    <row r="42" spans="1:18">
      <c r="A42" s="26" t="str">
        <f t="shared" si="3"/>
        <v>2022/9末</v>
      </c>
      <c r="B42" s="26" t="str">
        <f t="shared" si="3"/>
        <v>令和4/9末</v>
      </c>
      <c r="C42" s="43">
        <v>39</v>
      </c>
      <c r="D42" s="43">
        <v>429</v>
      </c>
      <c r="E42" s="43">
        <v>381</v>
      </c>
      <c r="F42" s="43">
        <v>810</v>
      </c>
      <c r="G42" s="30" t="s">
        <v>15</v>
      </c>
      <c r="O42" s="17">
        <f>'9月'!$C42</f>
        <v>39</v>
      </c>
      <c r="P42">
        <f>'9月'!$D42*'9月'!$C42</f>
        <v>16731</v>
      </c>
      <c r="Q42">
        <f>'9月'!$E42*'9月'!$C42</f>
        <v>14859</v>
      </c>
      <c r="R42">
        <f>'9月'!$F42*'9月'!$C42</f>
        <v>31590</v>
      </c>
    </row>
    <row r="43" spans="1:18">
      <c r="A43" s="26" t="str">
        <f t="shared" si="3"/>
        <v>2022/9末</v>
      </c>
      <c r="B43" s="26" t="str">
        <f t="shared" si="3"/>
        <v>令和4/9末</v>
      </c>
      <c r="C43" s="43">
        <v>40</v>
      </c>
      <c r="D43" s="43">
        <v>413</v>
      </c>
      <c r="E43" s="43">
        <v>373</v>
      </c>
      <c r="F43" s="43">
        <v>786</v>
      </c>
      <c r="G43" s="30" t="s">
        <v>15</v>
      </c>
      <c r="O43" s="17">
        <f>'9月'!$C43</f>
        <v>40</v>
      </c>
      <c r="P43">
        <f>'9月'!$D43*'9月'!$C43</f>
        <v>16520</v>
      </c>
      <c r="Q43">
        <f>'9月'!$E43*'9月'!$C43</f>
        <v>14920</v>
      </c>
      <c r="R43">
        <f>'9月'!$F43*'9月'!$C43</f>
        <v>31440</v>
      </c>
    </row>
    <row r="44" spans="1:18">
      <c r="A44" s="26" t="str">
        <f t="shared" si="3"/>
        <v>2022/9末</v>
      </c>
      <c r="B44" s="26" t="str">
        <f t="shared" si="3"/>
        <v>令和4/9末</v>
      </c>
      <c r="C44" s="43">
        <v>41</v>
      </c>
      <c r="D44" s="43">
        <v>497</v>
      </c>
      <c r="E44" s="43">
        <v>409</v>
      </c>
      <c r="F44" s="43">
        <v>906</v>
      </c>
      <c r="G44" s="30" t="s">
        <v>15</v>
      </c>
      <c r="O44" s="17">
        <f>'9月'!$C44</f>
        <v>41</v>
      </c>
      <c r="P44">
        <f>'9月'!$D44*'9月'!$C44</f>
        <v>20377</v>
      </c>
      <c r="Q44">
        <f>'9月'!$E44*'9月'!$C44</f>
        <v>16769</v>
      </c>
      <c r="R44">
        <f>'9月'!$F44*'9月'!$C44</f>
        <v>37146</v>
      </c>
    </row>
    <row r="45" spans="1:18">
      <c r="A45" s="26" t="str">
        <f t="shared" si="3"/>
        <v>2022/9末</v>
      </c>
      <c r="B45" s="26" t="str">
        <f t="shared" si="3"/>
        <v>令和4/9末</v>
      </c>
      <c r="C45" s="43">
        <v>42</v>
      </c>
      <c r="D45" s="43">
        <v>488</v>
      </c>
      <c r="E45" s="43">
        <v>425</v>
      </c>
      <c r="F45" s="43">
        <v>913</v>
      </c>
      <c r="G45" s="30" t="s">
        <v>15</v>
      </c>
      <c r="O45" s="17">
        <f>'9月'!$C45</f>
        <v>42</v>
      </c>
      <c r="P45">
        <f>'9月'!$D45*'9月'!$C45</f>
        <v>20496</v>
      </c>
      <c r="Q45">
        <f>'9月'!$E45*'9月'!$C45</f>
        <v>17850</v>
      </c>
      <c r="R45">
        <f>'9月'!$F45*'9月'!$C45</f>
        <v>38346</v>
      </c>
    </row>
    <row r="46" spans="1:18">
      <c r="A46" s="26" t="str">
        <f t="shared" si="3"/>
        <v>2022/9末</v>
      </c>
      <c r="B46" s="26" t="str">
        <f t="shared" si="3"/>
        <v>令和4/9末</v>
      </c>
      <c r="C46" s="43">
        <v>43</v>
      </c>
      <c r="D46" s="43">
        <v>471</v>
      </c>
      <c r="E46" s="43">
        <v>443</v>
      </c>
      <c r="F46" s="43">
        <v>914</v>
      </c>
      <c r="G46" s="30" t="s">
        <v>15</v>
      </c>
      <c r="O46" s="17">
        <f>'9月'!$C46</f>
        <v>43</v>
      </c>
      <c r="P46">
        <f>'9月'!$D46*'9月'!$C46</f>
        <v>20253</v>
      </c>
      <c r="Q46">
        <f>'9月'!$E46*'9月'!$C46</f>
        <v>19049</v>
      </c>
      <c r="R46">
        <f>'9月'!$F46*'9月'!$C46</f>
        <v>39302</v>
      </c>
    </row>
    <row r="47" spans="1:18">
      <c r="A47" s="26" t="str">
        <f t="shared" si="3"/>
        <v>2022/9末</v>
      </c>
      <c r="B47" s="26" t="str">
        <f t="shared" si="3"/>
        <v>令和4/9末</v>
      </c>
      <c r="C47" s="43">
        <v>44</v>
      </c>
      <c r="D47" s="43">
        <v>538</v>
      </c>
      <c r="E47" s="43">
        <v>476</v>
      </c>
      <c r="F47" s="43">
        <v>1014</v>
      </c>
      <c r="G47" s="30" t="s">
        <v>15</v>
      </c>
      <c r="O47" s="17">
        <f>'9月'!$C47</f>
        <v>44</v>
      </c>
      <c r="P47">
        <f>'9月'!$D47*'9月'!$C47</f>
        <v>23672</v>
      </c>
      <c r="Q47">
        <f>'9月'!$E47*'9月'!$C47</f>
        <v>20944</v>
      </c>
      <c r="R47">
        <f>'9月'!$F47*'9月'!$C47</f>
        <v>44616</v>
      </c>
    </row>
    <row r="48" spans="1:18">
      <c r="A48" s="26" t="str">
        <f t="shared" si="3"/>
        <v>2022/9末</v>
      </c>
      <c r="B48" s="26" t="str">
        <f t="shared" si="3"/>
        <v>令和4/9末</v>
      </c>
      <c r="C48" s="43">
        <v>45</v>
      </c>
      <c r="D48" s="43">
        <v>555</v>
      </c>
      <c r="E48" s="43">
        <v>529</v>
      </c>
      <c r="F48" s="43">
        <v>1084</v>
      </c>
      <c r="G48" s="30" t="s">
        <v>15</v>
      </c>
      <c r="O48" s="17">
        <f>'9月'!$C48</f>
        <v>45</v>
      </c>
      <c r="P48">
        <f>'9月'!$D48*'9月'!$C48</f>
        <v>24975</v>
      </c>
      <c r="Q48">
        <f>'9月'!$E48*'9月'!$C48</f>
        <v>23805</v>
      </c>
      <c r="R48">
        <f>'9月'!$F48*'9月'!$C48</f>
        <v>48780</v>
      </c>
    </row>
    <row r="49" spans="1:18">
      <c r="A49" s="26" t="str">
        <f t="shared" si="3"/>
        <v>2022/9末</v>
      </c>
      <c r="B49" s="26" t="str">
        <f t="shared" si="3"/>
        <v>令和4/9末</v>
      </c>
      <c r="C49" s="43">
        <v>46</v>
      </c>
      <c r="D49" s="43">
        <v>587</v>
      </c>
      <c r="E49" s="43">
        <v>527</v>
      </c>
      <c r="F49" s="43">
        <v>1114</v>
      </c>
      <c r="G49" s="30" t="s">
        <v>15</v>
      </c>
      <c r="O49" s="17">
        <f>'9月'!$C49</f>
        <v>46</v>
      </c>
      <c r="P49">
        <f>'9月'!$D49*'9月'!$C49</f>
        <v>27002</v>
      </c>
      <c r="Q49">
        <f>'9月'!$E49*'9月'!$C49</f>
        <v>24242</v>
      </c>
      <c r="R49">
        <f>'9月'!$F49*'9月'!$C49</f>
        <v>51244</v>
      </c>
    </row>
    <row r="50" spans="1:18">
      <c r="A50" s="26" t="str">
        <f t="shared" si="3"/>
        <v>2022/9末</v>
      </c>
      <c r="B50" s="26" t="str">
        <f t="shared" si="3"/>
        <v>令和4/9末</v>
      </c>
      <c r="C50" s="43">
        <v>47</v>
      </c>
      <c r="D50" s="43">
        <v>583</v>
      </c>
      <c r="E50" s="43">
        <v>542</v>
      </c>
      <c r="F50" s="43">
        <v>1125</v>
      </c>
      <c r="G50" s="30" t="s">
        <v>15</v>
      </c>
      <c r="O50" s="17">
        <f>'9月'!$C50</f>
        <v>47</v>
      </c>
      <c r="P50">
        <f>'9月'!$D50*'9月'!$C50</f>
        <v>27401</v>
      </c>
      <c r="Q50">
        <f>'9月'!$E50*'9月'!$C50</f>
        <v>25474</v>
      </c>
      <c r="R50">
        <f>'9月'!$F50*'9月'!$C50</f>
        <v>52875</v>
      </c>
    </row>
    <row r="51" spans="1:18">
      <c r="A51" s="26" t="str">
        <f t="shared" si="3"/>
        <v>2022/9末</v>
      </c>
      <c r="B51" s="26" t="str">
        <f t="shared" si="3"/>
        <v>令和4/9末</v>
      </c>
      <c r="C51" s="43">
        <v>48</v>
      </c>
      <c r="D51" s="43">
        <v>585</v>
      </c>
      <c r="E51" s="43">
        <v>607</v>
      </c>
      <c r="F51" s="43">
        <v>1192</v>
      </c>
      <c r="G51" s="30" t="s">
        <v>15</v>
      </c>
      <c r="O51" s="17">
        <f>'9月'!$C51</f>
        <v>48</v>
      </c>
      <c r="P51">
        <f>'9月'!$D51*'9月'!$C51</f>
        <v>28080</v>
      </c>
      <c r="Q51">
        <f>'9月'!$E51*'9月'!$C51</f>
        <v>29136</v>
      </c>
      <c r="R51">
        <f>'9月'!$F51*'9月'!$C51</f>
        <v>57216</v>
      </c>
    </row>
    <row r="52" spans="1:18">
      <c r="A52" s="26" t="str">
        <f t="shared" si="3"/>
        <v>2022/9末</v>
      </c>
      <c r="B52" s="26" t="str">
        <f t="shared" si="3"/>
        <v>令和4/9末</v>
      </c>
      <c r="C52" s="43">
        <v>49</v>
      </c>
      <c r="D52" s="43">
        <v>559</v>
      </c>
      <c r="E52" s="43">
        <v>566</v>
      </c>
      <c r="F52" s="43">
        <v>1125</v>
      </c>
      <c r="G52" s="30" t="s">
        <v>15</v>
      </c>
      <c r="O52" s="17">
        <f>'9月'!$C52</f>
        <v>49</v>
      </c>
      <c r="P52">
        <f>'9月'!$D52*'9月'!$C52</f>
        <v>27391</v>
      </c>
      <c r="Q52">
        <f>'9月'!$E52*'9月'!$C52</f>
        <v>27734</v>
      </c>
      <c r="R52">
        <f>'9月'!$F52*'9月'!$C52</f>
        <v>55125</v>
      </c>
    </row>
    <row r="53" spans="1:18">
      <c r="A53" s="26" t="str">
        <f t="shared" ref="A53:B68" si="4">A52</f>
        <v>2022/9末</v>
      </c>
      <c r="B53" s="26" t="str">
        <f t="shared" si="4"/>
        <v>令和4/9末</v>
      </c>
      <c r="C53" s="43">
        <v>50</v>
      </c>
      <c r="D53" s="43">
        <v>574</v>
      </c>
      <c r="E53" s="43">
        <v>498</v>
      </c>
      <c r="F53" s="43">
        <v>1072</v>
      </c>
      <c r="G53" s="30" t="s">
        <v>15</v>
      </c>
      <c r="O53" s="17">
        <f>'9月'!$C53</f>
        <v>50</v>
      </c>
      <c r="P53">
        <f>'9月'!$D53*'9月'!$C53</f>
        <v>28700</v>
      </c>
      <c r="Q53">
        <f>'9月'!$E53*'9月'!$C53</f>
        <v>24900</v>
      </c>
      <c r="R53">
        <f>'9月'!$F53*'9月'!$C53</f>
        <v>53600</v>
      </c>
    </row>
    <row r="54" spans="1:18">
      <c r="A54" s="26" t="str">
        <f t="shared" si="4"/>
        <v>2022/9末</v>
      </c>
      <c r="B54" s="26" t="str">
        <f t="shared" si="4"/>
        <v>令和4/9末</v>
      </c>
      <c r="C54" s="43">
        <v>51</v>
      </c>
      <c r="D54" s="43">
        <v>588</v>
      </c>
      <c r="E54" s="43">
        <v>544</v>
      </c>
      <c r="F54" s="43">
        <v>1132</v>
      </c>
      <c r="G54" s="30" t="s">
        <v>15</v>
      </c>
      <c r="O54" s="17">
        <f>'9月'!$C54</f>
        <v>51</v>
      </c>
      <c r="P54">
        <f>'9月'!$D54*'9月'!$C54</f>
        <v>29988</v>
      </c>
      <c r="Q54">
        <f>'9月'!$E54*'9月'!$C54</f>
        <v>27744</v>
      </c>
      <c r="R54">
        <f>'9月'!$F54*'9月'!$C54</f>
        <v>57732</v>
      </c>
    </row>
    <row r="55" spans="1:18">
      <c r="A55" s="26" t="str">
        <f t="shared" si="4"/>
        <v>2022/9末</v>
      </c>
      <c r="B55" s="26" t="str">
        <f t="shared" si="4"/>
        <v>令和4/9末</v>
      </c>
      <c r="C55" s="43">
        <v>52</v>
      </c>
      <c r="D55" s="43">
        <v>559</v>
      </c>
      <c r="E55" s="43">
        <v>494</v>
      </c>
      <c r="F55" s="43">
        <v>1053</v>
      </c>
      <c r="G55" s="30" t="s">
        <v>15</v>
      </c>
      <c r="O55" s="17">
        <f>'9月'!$C55</f>
        <v>52</v>
      </c>
      <c r="P55">
        <f>'9月'!$D55*'9月'!$C55</f>
        <v>29068</v>
      </c>
      <c r="Q55">
        <f>'9月'!$E55*'9月'!$C55</f>
        <v>25688</v>
      </c>
      <c r="R55">
        <f>'9月'!$F55*'9月'!$C55</f>
        <v>54756</v>
      </c>
    </row>
    <row r="56" spans="1:18">
      <c r="A56" s="26" t="str">
        <f t="shared" si="4"/>
        <v>2022/9末</v>
      </c>
      <c r="B56" s="26" t="str">
        <f t="shared" si="4"/>
        <v>令和4/9末</v>
      </c>
      <c r="C56" s="43">
        <v>53</v>
      </c>
      <c r="D56" s="43">
        <v>571</v>
      </c>
      <c r="E56" s="43">
        <v>479</v>
      </c>
      <c r="F56" s="43">
        <v>1050</v>
      </c>
      <c r="G56" s="30" t="s">
        <v>15</v>
      </c>
      <c r="O56" s="17">
        <f>'9月'!$C56</f>
        <v>53</v>
      </c>
      <c r="P56">
        <f>'9月'!$D56*'9月'!$C56</f>
        <v>30263</v>
      </c>
      <c r="Q56">
        <f>'9月'!$E56*'9月'!$C56</f>
        <v>25387</v>
      </c>
      <c r="R56">
        <f>'9月'!$F56*'9月'!$C56</f>
        <v>55650</v>
      </c>
    </row>
    <row r="57" spans="1:18">
      <c r="A57" s="26" t="str">
        <f t="shared" si="4"/>
        <v>2022/9末</v>
      </c>
      <c r="B57" s="26" t="str">
        <f t="shared" si="4"/>
        <v>令和4/9末</v>
      </c>
      <c r="C57" s="43">
        <v>54</v>
      </c>
      <c r="D57" s="43">
        <v>531</v>
      </c>
      <c r="E57" s="43">
        <v>544</v>
      </c>
      <c r="F57" s="43">
        <v>1075</v>
      </c>
      <c r="G57" s="30" t="s">
        <v>15</v>
      </c>
      <c r="O57" s="17">
        <f>'9月'!$C57</f>
        <v>54</v>
      </c>
      <c r="P57">
        <f>'9月'!$D57*'9月'!$C57</f>
        <v>28674</v>
      </c>
      <c r="Q57">
        <f>'9月'!$E57*'9月'!$C57</f>
        <v>29376</v>
      </c>
      <c r="R57">
        <f>'9月'!$F57*'9月'!$C57</f>
        <v>58050</v>
      </c>
    </row>
    <row r="58" spans="1:18">
      <c r="A58" s="26" t="str">
        <f t="shared" si="4"/>
        <v>2022/9末</v>
      </c>
      <c r="B58" s="26" t="str">
        <f t="shared" si="4"/>
        <v>令和4/9末</v>
      </c>
      <c r="C58" s="43">
        <v>55</v>
      </c>
      <c r="D58" s="43">
        <v>565</v>
      </c>
      <c r="E58" s="43">
        <v>528</v>
      </c>
      <c r="F58" s="43">
        <v>1093</v>
      </c>
      <c r="G58" s="30" t="s">
        <v>15</v>
      </c>
      <c r="O58" s="17">
        <f>'9月'!$C58</f>
        <v>55</v>
      </c>
      <c r="P58">
        <f>'9月'!$D58*'9月'!$C58</f>
        <v>31075</v>
      </c>
      <c r="Q58">
        <f>'9月'!$E58*'9月'!$C58</f>
        <v>29040</v>
      </c>
      <c r="R58">
        <f>'9月'!$F58*'9月'!$C58</f>
        <v>60115</v>
      </c>
    </row>
    <row r="59" spans="1:18">
      <c r="A59" s="26" t="str">
        <f t="shared" si="4"/>
        <v>2022/9末</v>
      </c>
      <c r="B59" s="26" t="str">
        <f t="shared" si="4"/>
        <v>令和4/9末</v>
      </c>
      <c r="C59" s="43">
        <v>56</v>
      </c>
      <c r="D59" s="43">
        <v>440</v>
      </c>
      <c r="E59" s="43">
        <v>400</v>
      </c>
      <c r="F59" s="43">
        <v>840</v>
      </c>
      <c r="G59" s="30" t="s">
        <v>15</v>
      </c>
      <c r="O59" s="17">
        <f>'9月'!$C59</f>
        <v>56</v>
      </c>
      <c r="P59">
        <f>'9月'!$D59*'9月'!$C59</f>
        <v>24640</v>
      </c>
      <c r="Q59">
        <f>'9月'!$E59*'9月'!$C59</f>
        <v>22400</v>
      </c>
      <c r="R59">
        <f>'9月'!$F59*'9月'!$C59</f>
        <v>47040</v>
      </c>
    </row>
    <row r="60" spans="1:18">
      <c r="A60" s="26" t="str">
        <f t="shared" si="4"/>
        <v>2022/9末</v>
      </c>
      <c r="B60" s="26" t="str">
        <f t="shared" si="4"/>
        <v>令和4/9末</v>
      </c>
      <c r="C60" s="43">
        <v>57</v>
      </c>
      <c r="D60" s="43">
        <v>557</v>
      </c>
      <c r="E60" s="43">
        <v>540</v>
      </c>
      <c r="F60" s="43">
        <v>1097</v>
      </c>
      <c r="G60" s="30" t="s">
        <v>15</v>
      </c>
      <c r="O60" s="17">
        <f>'9月'!$C60</f>
        <v>57</v>
      </c>
      <c r="P60">
        <f>'9月'!$D60*'9月'!$C60</f>
        <v>31749</v>
      </c>
      <c r="Q60">
        <f>'9月'!$E60*'9月'!$C60</f>
        <v>30780</v>
      </c>
      <c r="R60">
        <f>'9月'!$F60*'9月'!$C60</f>
        <v>62529</v>
      </c>
    </row>
    <row r="61" spans="1:18">
      <c r="A61" s="26" t="str">
        <f t="shared" si="4"/>
        <v>2022/9末</v>
      </c>
      <c r="B61" s="26" t="str">
        <f t="shared" si="4"/>
        <v>令和4/9末</v>
      </c>
      <c r="C61" s="43">
        <v>58</v>
      </c>
      <c r="D61" s="43">
        <v>573</v>
      </c>
      <c r="E61" s="43">
        <v>547</v>
      </c>
      <c r="F61" s="43">
        <v>1120</v>
      </c>
      <c r="G61" s="30" t="s">
        <v>15</v>
      </c>
      <c r="O61" s="17">
        <f>'9月'!$C61</f>
        <v>58</v>
      </c>
      <c r="P61">
        <f>'9月'!$D61*'9月'!$C61</f>
        <v>33234</v>
      </c>
      <c r="Q61">
        <f>'9月'!$E61*'9月'!$C61</f>
        <v>31726</v>
      </c>
      <c r="R61">
        <f>'9月'!$F61*'9月'!$C61</f>
        <v>64960</v>
      </c>
    </row>
    <row r="62" spans="1:18">
      <c r="A62" s="26" t="str">
        <f t="shared" si="4"/>
        <v>2022/9末</v>
      </c>
      <c r="B62" s="26" t="str">
        <f t="shared" si="4"/>
        <v>令和4/9末</v>
      </c>
      <c r="C62" s="43">
        <v>59</v>
      </c>
      <c r="D62" s="43">
        <v>533</v>
      </c>
      <c r="E62" s="43">
        <v>579</v>
      </c>
      <c r="F62" s="43">
        <v>1112</v>
      </c>
      <c r="G62" s="30" t="s">
        <v>15</v>
      </c>
      <c r="O62" s="17">
        <f>'9月'!$C62</f>
        <v>59</v>
      </c>
      <c r="P62">
        <f>'9月'!$D62*'9月'!$C62</f>
        <v>31447</v>
      </c>
      <c r="Q62">
        <f>'9月'!$E62*'9月'!$C62</f>
        <v>34161</v>
      </c>
      <c r="R62">
        <f>'9月'!$F62*'9月'!$C62</f>
        <v>65608</v>
      </c>
    </row>
    <row r="63" spans="1:18">
      <c r="A63" s="26" t="str">
        <f t="shared" si="4"/>
        <v>2022/9末</v>
      </c>
      <c r="B63" s="26" t="str">
        <f t="shared" si="4"/>
        <v>令和4/9末</v>
      </c>
      <c r="C63" s="43">
        <v>60</v>
      </c>
      <c r="D63" s="43">
        <v>596</v>
      </c>
      <c r="E63" s="43">
        <v>518</v>
      </c>
      <c r="F63" s="43">
        <v>1114</v>
      </c>
      <c r="G63" s="30" t="s">
        <v>15</v>
      </c>
      <c r="O63" s="17">
        <f>'9月'!$C63</f>
        <v>60</v>
      </c>
      <c r="P63">
        <f>'9月'!$D63*'9月'!$C63</f>
        <v>35760</v>
      </c>
      <c r="Q63">
        <f>'9月'!$E63*'9月'!$C63</f>
        <v>31080</v>
      </c>
      <c r="R63">
        <f>'9月'!$F63*'9月'!$C63</f>
        <v>66840</v>
      </c>
    </row>
    <row r="64" spans="1:18">
      <c r="A64" s="26" t="str">
        <f t="shared" si="4"/>
        <v>2022/9末</v>
      </c>
      <c r="B64" s="26" t="str">
        <f t="shared" si="4"/>
        <v>令和4/9末</v>
      </c>
      <c r="C64" s="43">
        <v>61</v>
      </c>
      <c r="D64" s="43">
        <v>545</v>
      </c>
      <c r="E64" s="43">
        <v>527</v>
      </c>
      <c r="F64" s="43">
        <v>1072</v>
      </c>
      <c r="G64" s="30" t="s">
        <v>15</v>
      </c>
      <c r="O64" s="17">
        <f>'9月'!$C64</f>
        <v>61</v>
      </c>
      <c r="P64">
        <f>'9月'!$D64*'9月'!$C64</f>
        <v>33245</v>
      </c>
      <c r="Q64">
        <f>'9月'!$E64*'9月'!$C64</f>
        <v>32147</v>
      </c>
      <c r="R64">
        <f>'9月'!$F64*'9月'!$C64</f>
        <v>65392</v>
      </c>
    </row>
    <row r="65" spans="1:18">
      <c r="A65" s="26" t="str">
        <f t="shared" si="4"/>
        <v>2022/9末</v>
      </c>
      <c r="B65" s="26" t="str">
        <f t="shared" si="4"/>
        <v>令和4/9末</v>
      </c>
      <c r="C65" s="43">
        <v>62</v>
      </c>
      <c r="D65" s="43">
        <v>586</v>
      </c>
      <c r="E65" s="43">
        <v>577</v>
      </c>
      <c r="F65" s="43">
        <v>1163</v>
      </c>
      <c r="G65" s="30" t="s">
        <v>15</v>
      </c>
      <c r="O65" s="17">
        <f>'9月'!$C65</f>
        <v>62</v>
      </c>
      <c r="P65">
        <f>'9月'!$D65*'9月'!$C65</f>
        <v>36332</v>
      </c>
      <c r="Q65">
        <f>'9月'!$E65*'9月'!$C65</f>
        <v>35774</v>
      </c>
      <c r="R65">
        <f>'9月'!$F65*'9月'!$C65</f>
        <v>72106</v>
      </c>
    </row>
    <row r="66" spans="1:18">
      <c r="A66" s="26" t="str">
        <f t="shared" si="4"/>
        <v>2022/9末</v>
      </c>
      <c r="B66" s="26" t="str">
        <f t="shared" si="4"/>
        <v>令和4/9末</v>
      </c>
      <c r="C66" s="43">
        <v>63</v>
      </c>
      <c r="D66" s="43">
        <v>590</v>
      </c>
      <c r="E66" s="43">
        <v>595</v>
      </c>
      <c r="F66" s="43">
        <v>1185</v>
      </c>
      <c r="G66" s="30" t="s">
        <v>15</v>
      </c>
      <c r="O66" s="17">
        <f>'9月'!$C66</f>
        <v>63</v>
      </c>
      <c r="P66">
        <f>'9月'!$D66*'9月'!$C66</f>
        <v>37170</v>
      </c>
      <c r="Q66">
        <f>'9月'!$E66*'9月'!$C66</f>
        <v>37485</v>
      </c>
      <c r="R66">
        <f>'9月'!$F66*'9月'!$C66</f>
        <v>74655</v>
      </c>
    </row>
    <row r="67" spans="1:18">
      <c r="A67" s="26" t="str">
        <f t="shared" si="4"/>
        <v>2022/9末</v>
      </c>
      <c r="B67" s="26" t="str">
        <f t="shared" si="4"/>
        <v>令和4/9末</v>
      </c>
      <c r="C67" s="43">
        <v>64</v>
      </c>
      <c r="D67" s="43">
        <v>608</v>
      </c>
      <c r="E67" s="43">
        <v>526</v>
      </c>
      <c r="F67" s="43">
        <v>1134</v>
      </c>
      <c r="G67" s="30" t="s">
        <v>15</v>
      </c>
      <c r="O67" s="17">
        <f>'9月'!$C67</f>
        <v>64</v>
      </c>
      <c r="P67">
        <f>'9月'!$D67*'9月'!$C67</f>
        <v>38912</v>
      </c>
      <c r="Q67">
        <f>'9月'!$E67*'9月'!$C67</f>
        <v>33664</v>
      </c>
      <c r="R67">
        <f>'9月'!$F67*'9月'!$C67</f>
        <v>72576</v>
      </c>
    </row>
    <row r="68" spans="1:18">
      <c r="A68" s="25" t="str">
        <f t="shared" si="4"/>
        <v>2022/9末</v>
      </c>
      <c r="B68" s="25" t="str">
        <f t="shared" si="4"/>
        <v>令和4/9末</v>
      </c>
      <c r="C68" s="42">
        <v>65</v>
      </c>
      <c r="D68" s="42">
        <v>568</v>
      </c>
      <c r="E68" s="42">
        <v>571</v>
      </c>
      <c r="F68" s="42">
        <v>1139</v>
      </c>
      <c r="G68" s="29" t="s">
        <v>16</v>
      </c>
      <c r="O68" s="23">
        <f>'9月'!$C68</f>
        <v>65</v>
      </c>
      <c r="P68" s="24">
        <f>'9月'!$D68*'9月'!$C68</f>
        <v>36920</v>
      </c>
      <c r="Q68" s="24">
        <f>'9月'!$E68*'9月'!$C68</f>
        <v>37115</v>
      </c>
      <c r="R68" s="24">
        <f>'9月'!$F68*'9月'!$C68</f>
        <v>74035</v>
      </c>
    </row>
    <row r="69" spans="1:18">
      <c r="A69" s="26" t="str">
        <f t="shared" ref="A69:B84" si="5">A68</f>
        <v>2022/9末</v>
      </c>
      <c r="B69" s="26" t="str">
        <f t="shared" si="5"/>
        <v>令和4/9末</v>
      </c>
      <c r="C69" s="43">
        <v>66</v>
      </c>
      <c r="D69" s="43">
        <v>580</v>
      </c>
      <c r="E69" s="43">
        <v>552</v>
      </c>
      <c r="F69" s="43">
        <v>1132</v>
      </c>
      <c r="G69" s="30" t="s">
        <v>16</v>
      </c>
      <c r="O69" s="17">
        <f>'9月'!$C69</f>
        <v>66</v>
      </c>
      <c r="P69">
        <f>'9月'!$D69*'9月'!$C69</f>
        <v>38280</v>
      </c>
      <c r="Q69">
        <f>'9月'!$E69*'9月'!$C69</f>
        <v>36432</v>
      </c>
      <c r="R69">
        <f>'9月'!$F69*'9月'!$C69</f>
        <v>74712</v>
      </c>
    </row>
    <row r="70" spans="1:18">
      <c r="A70" s="26" t="str">
        <f t="shared" si="5"/>
        <v>2022/9末</v>
      </c>
      <c r="B70" s="26" t="str">
        <f t="shared" si="5"/>
        <v>令和4/9末</v>
      </c>
      <c r="C70" s="43">
        <v>67</v>
      </c>
      <c r="D70" s="43">
        <v>605</v>
      </c>
      <c r="E70" s="43">
        <v>622</v>
      </c>
      <c r="F70" s="43">
        <v>1227</v>
      </c>
      <c r="G70" s="30" t="s">
        <v>16</v>
      </c>
      <c r="O70" s="17">
        <f>'9月'!$C70</f>
        <v>67</v>
      </c>
      <c r="P70">
        <f>'9月'!$D70*'9月'!$C70</f>
        <v>40535</v>
      </c>
      <c r="Q70">
        <f>'9月'!$E70*'9月'!$C70</f>
        <v>41674</v>
      </c>
      <c r="R70">
        <f>'9月'!$F70*'9月'!$C70</f>
        <v>82209</v>
      </c>
    </row>
    <row r="71" spans="1:18">
      <c r="A71" s="26" t="str">
        <f t="shared" si="5"/>
        <v>2022/9末</v>
      </c>
      <c r="B71" s="26" t="str">
        <f t="shared" si="5"/>
        <v>令和4/9末</v>
      </c>
      <c r="C71" s="43">
        <v>68</v>
      </c>
      <c r="D71" s="43">
        <v>569</v>
      </c>
      <c r="E71" s="43">
        <v>592</v>
      </c>
      <c r="F71" s="43">
        <v>1161</v>
      </c>
      <c r="G71" s="30" t="s">
        <v>16</v>
      </c>
      <c r="O71" s="17">
        <f>'9月'!$C71</f>
        <v>68</v>
      </c>
      <c r="P71">
        <f>'9月'!$D71*'9月'!$C71</f>
        <v>38692</v>
      </c>
      <c r="Q71">
        <f>'9月'!$E71*'9月'!$C71</f>
        <v>40256</v>
      </c>
      <c r="R71">
        <f>'9月'!$F71*'9月'!$C71</f>
        <v>78948</v>
      </c>
    </row>
    <row r="72" spans="1:18">
      <c r="A72" s="26" t="str">
        <f t="shared" si="5"/>
        <v>2022/9末</v>
      </c>
      <c r="B72" s="26" t="str">
        <f t="shared" si="5"/>
        <v>令和4/9末</v>
      </c>
      <c r="C72" s="43">
        <v>69</v>
      </c>
      <c r="D72" s="43">
        <v>649</v>
      </c>
      <c r="E72" s="43">
        <v>657</v>
      </c>
      <c r="F72" s="43">
        <v>1306</v>
      </c>
      <c r="G72" s="30" t="s">
        <v>16</v>
      </c>
      <c r="O72" s="17">
        <f>'9月'!$C72</f>
        <v>69</v>
      </c>
      <c r="P72">
        <f>'9月'!$D72*'9月'!$C72</f>
        <v>44781</v>
      </c>
      <c r="Q72">
        <f>'9月'!$E72*'9月'!$C72</f>
        <v>45333</v>
      </c>
      <c r="R72">
        <f>'9月'!$F72*'9月'!$C72</f>
        <v>90114</v>
      </c>
    </row>
    <row r="73" spans="1:18">
      <c r="A73" s="26" t="str">
        <f t="shared" si="5"/>
        <v>2022/9末</v>
      </c>
      <c r="B73" s="26" t="str">
        <f t="shared" si="5"/>
        <v>令和4/9末</v>
      </c>
      <c r="C73" s="43">
        <v>70</v>
      </c>
      <c r="D73" s="43">
        <v>636</v>
      </c>
      <c r="E73" s="43">
        <v>637</v>
      </c>
      <c r="F73" s="43">
        <v>1273</v>
      </c>
      <c r="G73" s="30" t="s">
        <v>16</v>
      </c>
      <c r="O73" s="17">
        <f>'9月'!$C73</f>
        <v>70</v>
      </c>
      <c r="P73">
        <f>'9月'!$D73*'9月'!$C73</f>
        <v>44520</v>
      </c>
      <c r="Q73">
        <f>'9月'!$E73*'9月'!$C73</f>
        <v>44590</v>
      </c>
      <c r="R73">
        <f>'9月'!$F73*'9月'!$C73</f>
        <v>89110</v>
      </c>
    </row>
    <row r="74" spans="1:18">
      <c r="A74" s="26" t="str">
        <f t="shared" si="5"/>
        <v>2022/9末</v>
      </c>
      <c r="B74" s="26" t="str">
        <f t="shared" si="5"/>
        <v>令和4/9末</v>
      </c>
      <c r="C74" s="43">
        <v>71</v>
      </c>
      <c r="D74" s="43">
        <v>651</v>
      </c>
      <c r="E74" s="43">
        <v>711</v>
      </c>
      <c r="F74" s="43">
        <v>1362</v>
      </c>
      <c r="G74" s="30" t="s">
        <v>16</v>
      </c>
      <c r="O74" s="17">
        <f>'9月'!$C74</f>
        <v>71</v>
      </c>
      <c r="P74">
        <f>'9月'!$D74*'9月'!$C74</f>
        <v>46221</v>
      </c>
      <c r="Q74">
        <f>'9月'!$E74*'9月'!$C74</f>
        <v>50481</v>
      </c>
      <c r="R74">
        <f>'9月'!$F74*'9月'!$C74</f>
        <v>96702</v>
      </c>
    </row>
    <row r="75" spans="1:18">
      <c r="A75" s="26" t="str">
        <f t="shared" si="5"/>
        <v>2022/9末</v>
      </c>
      <c r="B75" s="26" t="str">
        <f t="shared" si="5"/>
        <v>令和4/9末</v>
      </c>
      <c r="C75" s="43">
        <v>72</v>
      </c>
      <c r="D75" s="43">
        <v>676</v>
      </c>
      <c r="E75" s="43">
        <v>745</v>
      </c>
      <c r="F75" s="43">
        <v>1421</v>
      </c>
      <c r="G75" s="30" t="s">
        <v>16</v>
      </c>
      <c r="O75" s="17">
        <f>'9月'!$C75</f>
        <v>72</v>
      </c>
      <c r="P75">
        <f>'9月'!$D75*'9月'!$C75</f>
        <v>48672</v>
      </c>
      <c r="Q75">
        <f>'9月'!$E75*'9月'!$C75</f>
        <v>53640</v>
      </c>
      <c r="R75">
        <f>'9月'!$F75*'9月'!$C75</f>
        <v>102312</v>
      </c>
    </row>
    <row r="76" spans="1:18">
      <c r="A76" s="26" t="str">
        <f t="shared" si="5"/>
        <v>2022/9末</v>
      </c>
      <c r="B76" s="26" t="str">
        <f t="shared" si="5"/>
        <v>令和4/9末</v>
      </c>
      <c r="C76" s="43">
        <v>73</v>
      </c>
      <c r="D76" s="43">
        <v>768</v>
      </c>
      <c r="E76" s="43">
        <v>808</v>
      </c>
      <c r="F76" s="43">
        <v>1576</v>
      </c>
      <c r="G76" s="30" t="s">
        <v>16</v>
      </c>
      <c r="O76" s="17">
        <f>'9月'!$C76</f>
        <v>73</v>
      </c>
      <c r="P76">
        <f>'9月'!$D76*'9月'!$C76</f>
        <v>56064</v>
      </c>
      <c r="Q76">
        <f>'9月'!$E76*'9月'!$C76</f>
        <v>58984</v>
      </c>
      <c r="R76">
        <f>'9月'!$F76*'9月'!$C76</f>
        <v>115048</v>
      </c>
    </row>
    <row r="77" spans="1:18">
      <c r="A77" s="57" t="str">
        <f t="shared" si="5"/>
        <v>2022/9末</v>
      </c>
      <c r="B77" s="57" t="str">
        <f t="shared" si="5"/>
        <v>令和4/9末</v>
      </c>
      <c r="C77" s="60">
        <v>74</v>
      </c>
      <c r="D77" s="60">
        <v>731</v>
      </c>
      <c r="E77" s="60">
        <v>732</v>
      </c>
      <c r="F77" s="60">
        <v>1463</v>
      </c>
      <c r="G77" s="61" t="s">
        <v>16</v>
      </c>
      <c r="O77" s="17">
        <f>'9月'!$C77</f>
        <v>74</v>
      </c>
      <c r="P77">
        <f>'9月'!$D77*'9月'!$C77</f>
        <v>54094</v>
      </c>
      <c r="Q77">
        <f>'9月'!$E77*'9月'!$C77</f>
        <v>54168</v>
      </c>
      <c r="R77">
        <f>'9月'!$F77*'9月'!$C77</f>
        <v>108262</v>
      </c>
    </row>
    <row r="78" spans="1:18">
      <c r="A78" s="50" t="str">
        <f t="shared" si="5"/>
        <v>2022/9末</v>
      </c>
      <c r="B78" s="50" t="str">
        <f t="shared" si="5"/>
        <v>令和4/9末</v>
      </c>
      <c r="C78" s="59">
        <v>75</v>
      </c>
      <c r="D78" s="59">
        <v>637</v>
      </c>
      <c r="E78" s="59">
        <v>684</v>
      </c>
      <c r="F78" s="59">
        <v>1321</v>
      </c>
      <c r="G78" s="52" t="s">
        <v>16</v>
      </c>
      <c r="O78" s="17">
        <f>'9月'!$C78</f>
        <v>75</v>
      </c>
      <c r="P78">
        <f>'9月'!$D78*'9月'!$C78</f>
        <v>47775</v>
      </c>
      <c r="Q78">
        <f>'9月'!$E78*'9月'!$C78</f>
        <v>51300</v>
      </c>
      <c r="R78">
        <f>'9月'!$F78*'9月'!$C78</f>
        <v>99075</v>
      </c>
    </row>
    <row r="79" spans="1:18">
      <c r="A79" s="26" t="str">
        <f t="shared" si="5"/>
        <v>2022/9末</v>
      </c>
      <c r="B79" s="26" t="str">
        <f t="shared" si="5"/>
        <v>令和4/9末</v>
      </c>
      <c r="C79" s="43">
        <v>76</v>
      </c>
      <c r="D79" s="43">
        <v>367</v>
      </c>
      <c r="E79" s="43">
        <v>388</v>
      </c>
      <c r="F79" s="43">
        <v>755</v>
      </c>
      <c r="G79" s="30" t="s">
        <v>16</v>
      </c>
      <c r="O79" s="17">
        <f>'9月'!$C79</f>
        <v>76</v>
      </c>
      <c r="P79">
        <f>'9月'!$D79*'9月'!$C79</f>
        <v>27892</v>
      </c>
      <c r="Q79">
        <f>'9月'!$E79*'9月'!$C79</f>
        <v>29488</v>
      </c>
      <c r="R79">
        <f>'9月'!$F79*'9月'!$C79</f>
        <v>57380</v>
      </c>
    </row>
    <row r="80" spans="1:18">
      <c r="A80" s="26" t="str">
        <f t="shared" si="5"/>
        <v>2022/9末</v>
      </c>
      <c r="B80" s="26" t="str">
        <f t="shared" si="5"/>
        <v>令和4/9末</v>
      </c>
      <c r="C80" s="43">
        <v>77</v>
      </c>
      <c r="D80" s="43">
        <v>368</v>
      </c>
      <c r="E80" s="43">
        <v>484</v>
      </c>
      <c r="F80" s="43">
        <v>852</v>
      </c>
      <c r="G80" s="30" t="s">
        <v>16</v>
      </c>
      <c r="O80" s="17">
        <f>'9月'!$C80</f>
        <v>77</v>
      </c>
      <c r="P80">
        <f>'9月'!$D80*'9月'!$C80</f>
        <v>28336</v>
      </c>
      <c r="Q80">
        <f>'9月'!$E80*'9月'!$C80</f>
        <v>37268</v>
      </c>
      <c r="R80">
        <f>'9月'!$F80*'9月'!$C80</f>
        <v>65604</v>
      </c>
    </row>
    <row r="81" spans="1:18">
      <c r="A81" s="26" t="str">
        <f t="shared" si="5"/>
        <v>2022/9末</v>
      </c>
      <c r="B81" s="26" t="str">
        <f t="shared" si="5"/>
        <v>令和4/9末</v>
      </c>
      <c r="C81" s="43">
        <v>78</v>
      </c>
      <c r="D81" s="43">
        <v>433</v>
      </c>
      <c r="E81" s="43">
        <v>507</v>
      </c>
      <c r="F81" s="43">
        <v>940</v>
      </c>
      <c r="G81" s="30" t="s">
        <v>16</v>
      </c>
      <c r="O81" s="17">
        <f>'9月'!$C81</f>
        <v>78</v>
      </c>
      <c r="P81">
        <f>'9月'!$D81*'9月'!$C81</f>
        <v>33774</v>
      </c>
      <c r="Q81">
        <f>'9月'!$E81*'9月'!$C81</f>
        <v>39546</v>
      </c>
      <c r="R81">
        <f>'9月'!$F81*'9月'!$C81</f>
        <v>73320</v>
      </c>
    </row>
    <row r="82" spans="1:18">
      <c r="A82" s="26" t="str">
        <f t="shared" si="5"/>
        <v>2022/9末</v>
      </c>
      <c r="B82" s="26" t="str">
        <f t="shared" si="5"/>
        <v>令和4/9末</v>
      </c>
      <c r="C82" s="43">
        <v>79</v>
      </c>
      <c r="D82" s="43">
        <v>420</v>
      </c>
      <c r="E82" s="43">
        <v>516</v>
      </c>
      <c r="F82" s="43">
        <v>936</v>
      </c>
      <c r="G82" s="30" t="s">
        <v>16</v>
      </c>
      <c r="O82" s="17">
        <f>'9月'!$C82</f>
        <v>79</v>
      </c>
      <c r="P82">
        <f>'9月'!$D82*'9月'!$C82</f>
        <v>33180</v>
      </c>
      <c r="Q82">
        <f>'9月'!$E82*'9月'!$C82</f>
        <v>40764</v>
      </c>
      <c r="R82">
        <f>'9月'!$F82*'9月'!$C82</f>
        <v>73944</v>
      </c>
    </row>
    <row r="83" spans="1:18">
      <c r="A83" s="26" t="str">
        <f t="shared" si="5"/>
        <v>2022/9末</v>
      </c>
      <c r="B83" s="26" t="str">
        <f t="shared" si="5"/>
        <v>令和4/9末</v>
      </c>
      <c r="C83" s="43">
        <v>80</v>
      </c>
      <c r="D83" s="43">
        <v>416</v>
      </c>
      <c r="E83" s="43">
        <v>511</v>
      </c>
      <c r="F83" s="43">
        <v>927</v>
      </c>
      <c r="G83" s="30" t="s">
        <v>16</v>
      </c>
      <c r="O83" s="17">
        <f>'9月'!$C83</f>
        <v>80</v>
      </c>
      <c r="P83">
        <f>'9月'!$D83*'9月'!$C83</f>
        <v>33280</v>
      </c>
      <c r="Q83">
        <f>'9月'!$E83*'9月'!$C83</f>
        <v>40880</v>
      </c>
      <c r="R83">
        <f>'9月'!$F83*'9月'!$C83</f>
        <v>74160</v>
      </c>
    </row>
    <row r="84" spans="1:18">
      <c r="A84" s="26" t="str">
        <f t="shared" si="5"/>
        <v>2022/9末</v>
      </c>
      <c r="B84" s="26" t="str">
        <f t="shared" si="5"/>
        <v>令和4/9末</v>
      </c>
      <c r="C84" s="43">
        <v>81</v>
      </c>
      <c r="D84" s="43">
        <v>390</v>
      </c>
      <c r="E84" s="43">
        <v>531</v>
      </c>
      <c r="F84" s="43">
        <v>921</v>
      </c>
      <c r="G84" s="30" t="s">
        <v>16</v>
      </c>
      <c r="O84" s="17">
        <f>'9月'!$C84</f>
        <v>81</v>
      </c>
      <c r="P84">
        <f>'9月'!$D84*'9月'!$C84</f>
        <v>31590</v>
      </c>
      <c r="Q84">
        <f>'9月'!$E84*'9月'!$C84</f>
        <v>43011</v>
      </c>
      <c r="R84">
        <f>'9月'!$F84*'9月'!$C84</f>
        <v>74601</v>
      </c>
    </row>
    <row r="85" spans="1:18">
      <c r="A85" s="26" t="str">
        <f t="shared" ref="A85:B100" si="6">A84</f>
        <v>2022/9末</v>
      </c>
      <c r="B85" s="26" t="str">
        <f t="shared" si="6"/>
        <v>令和4/9末</v>
      </c>
      <c r="C85" s="43">
        <v>82</v>
      </c>
      <c r="D85" s="43">
        <v>327</v>
      </c>
      <c r="E85" s="43">
        <v>450</v>
      </c>
      <c r="F85" s="43">
        <v>777</v>
      </c>
      <c r="G85" s="30" t="s">
        <v>16</v>
      </c>
      <c r="O85" s="17">
        <f>'9月'!$C85</f>
        <v>82</v>
      </c>
      <c r="P85">
        <f>'9月'!$D85*'9月'!$C85</f>
        <v>26814</v>
      </c>
      <c r="Q85">
        <f>'9月'!$E85*'9月'!$C85</f>
        <v>36900</v>
      </c>
      <c r="R85">
        <f>'9月'!$F85*'9月'!$C85</f>
        <v>63714</v>
      </c>
    </row>
    <row r="86" spans="1:18">
      <c r="A86" s="26" t="str">
        <f t="shared" si="6"/>
        <v>2022/9末</v>
      </c>
      <c r="B86" s="26" t="str">
        <f t="shared" si="6"/>
        <v>令和4/9末</v>
      </c>
      <c r="C86" s="43">
        <v>83</v>
      </c>
      <c r="D86" s="43">
        <v>293</v>
      </c>
      <c r="E86" s="43">
        <v>431</v>
      </c>
      <c r="F86" s="43">
        <v>724</v>
      </c>
      <c r="G86" s="30" t="s">
        <v>16</v>
      </c>
      <c r="O86" s="17">
        <f>'9月'!$C86</f>
        <v>83</v>
      </c>
      <c r="P86">
        <f>'9月'!$D86*'9月'!$C86</f>
        <v>24319</v>
      </c>
      <c r="Q86">
        <f>'9月'!$E86*'9月'!$C86</f>
        <v>35773</v>
      </c>
      <c r="R86">
        <f>'9月'!$F86*'9月'!$C86</f>
        <v>60092</v>
      </c>
    </row>
    <row r="87" spans="1:18">
      <c r="A87" s="26" t="str">
        <f t="shared" si="6"/>
        <v>2022/9末</v>
      </c>
      <c r="B87" s="26" t="str">
        <f t="shared" si="6"/>
        <v>令和4/9末</v>
      </c>
      <c r="C87" s="43">
        <v>84</v>
      </c>
      <c r="D87" s="43">
        <v>300</v>
      </c>
      <c r="E87" s="43">
        <v>487</v>
      </c>
      <c r="F87" s="43">
        <v>787</v>
      </c>
      <c r="G87" s="30" t="s">
        <v>16</v>
      </c>
      <c r="O87" s="17">
        <f>'9月'!$C87</f>
        <v>84</v>
      </c>
      <c r="P87">
        <f>'9月'!$D87*'9月'!$C87</f>
        <v>25200</v>
      </c>
      <c r="Q87">
        <f>'9月'!$E87*'9月'!$C87</f>
        <v>40908</v>
      </c>
      <c r="R87">
        <f>'9月'!$F87*'9月'!$C87</f>
        <v>66108</v>
      </c>
    </row>
    <row r="88" spans="1:18">
      <c r="A88" s="26" t="str">
        <f t="shared" si="6"/>
        <v>2022/9末</v>
      </c>
      <c r="B88" s="26" t="str">
        <f t="shared" si="6"/>
        <v>令和4/9末</v>
      </c>
      <c r="C88" s="43">
        <v>85</v>
      </c>
      <c r="D88" s="43">
        <v>246</v>
      </c>
      <c r="E88" s="43">
        <v>426</v>
      </c>
      <c r="F88" s="43">
        <v>672</v>
      </c>
      <c r="G88" s="30" t="s">
        <v>16</v>
      </c>
      <c r="O88" s="17">
        <f>'9月'!$C88</f>
        <v>85</v>
      </c>
      <c r="P88">
        <f>'9月'!$D88*'9月'!$C88</f>
        <v>20910</v>
      </c>
      <c r="Q88">
        <f>'9月'!$E88*'9月'!$C88</f>
        <v>36210</v>
      </c>
      <c r="R88">
        <f>'9月'!$F88*'9月'!$C88</f>
        <v>57120</v>
      </c>
    </row>
    <row r="89" spans="1:18">
      <c r="A89" s="26" t="str">
        <f t="shared" si="6"/>
        <v>2022/9末</v>
      </c>
      <c r="B89" s="26" t="str">
        <f t="shared" si="6"/>
        <v>令和4/9末</v>
      </c>
      <c r="C89" s="43">
        <v>86</v>
      </c>
      <c r="D89" s="43">
        <v>263</v>
      </c>
      <c r="E89" s="43">
        <v>489</v>
      </c>
      <c r="F89" s="43">
        <v>752</v>
      </c>
      <c r="G89" s="30" t="s">
        <v>16</v>
      </c>
      <c r="O89" s="17">
        <f>'9月'!$C89</f>
        <v>86</v>
      </c>
      <c r="P89">
        <f>'9月'!$D89*'9月'!$C89</f>
        <v>22618</v>
      </c>
      <c r="Q89">
        <f>'9月'!$E89*'9月'!$C89</f>
        <v>42054</v>
      </c>
      <c r="R89">
        <f>'9月'!$F89*'9月'!$C89</f>
        <v>64672</v>
      </c>
    </row>
    <row r="90" spans="1:18">
      <c r="A90" s="26" t="str">
        <f t="shared" si="6"/>
        <v>2022/9末</v>
      </c>
      <c r="B90" s="26" t="str">
        <f t="shared" si="6"/>
        <v>令和4/9末</v>
      </c>
      <c r="C90" s="43">
        <v>87</v>
      </c>
      <c r="D90" s="43">
        <v>209</v>
      </c>
      <c r="E90" s="43">
        <v>395</v>
      </c>
      <c r="F90" s="43">
        <v>604</v>
      </c>
      <c r="G90" s="30" t="s">
        <v>16</v>
      </c>
      <c r="O90" s="17">
        <f>'9月'!$C90</f>
        <v>87</v>
      </c>
      <c r="P90">
        <f>'9月'!$D90*'9月'!$C90</f>
        <v>18183</v>
      </c>
      <c r="Q90">
        <f>'9月'!$E90*'9月'!$C90</f>
        <v>34365</v>
      </c>
      <c r="R90">
        <f>'9月'!$F90*'9月'!$C90</f>
        <v>52548</v>
      </c>
    </row>
    <row r="91" spans="1:18">
      <c r="A91" s="26" t="str">
        <f t="shared" si="6"/>
        <v>2022/9末</v>
      </c>
      <c r="B91" s="26" t="str">
        <f t="shared" si="6"/>
        <v>令和4/9末</v>
      </c>
      <c r="C91" s="43">
        <v>88</v>
      </c>
      <c r="D91" s="43">
        <v>170</v>
      </c>
      <c r="E91" s="43">
        <v>385</v>
      </c>
      <c r="F91" s="43">
        <v>555</v>
      </c>
      <c r="G91" s="30" t="s">
        <v>16</v>
      </c>
      <c r="O91" s="17">
        <f>'9月'!$C91</f>
        <v>88</v>
      </c>
      <c r="P91">
        <f>'9月'!$D91*'9月'!$C91</f>
        <v>14960</v>
      </c>
      <c r="Q91">
        <f>'9月'!$E91*'9月'!$C91</f>
        <v>33880</v>
      </c>
      <c r="R91">
        <f>'9月'!$F91*'9月'!$C91</f>
        <v>48840</v>
      </c>
    </row>
    <row r="92" spans="1:18">
      <c r="A92" s="26" t="str">
        <f t="shared" si="6"/>
        <v>2022/9末</v>
      </c>
      <c r="B92" s="26" t="str">
        <f t="shared" si="6"/>
        <v>令和4/9末</v>
      </c>
      <c r="C92" s="43">
        <v>89</v>
      </c>
      <c r="D92" s="43">
        <v>166</v>
      </c>
      <c r="E92" s="43">
        <v>382</v>
      </c>
      <c r="F92" s="43">
        <v>548</v>
      </c>
      <c r="G92" s="30" t="s">
        <v>16</v>
      </c>
      <c r="O92" s="17">
        <f>'9月'!$C92</f>
        <v>89</v>
      </c>
      <c r="P92">
        <f>'9月'!$D92*'9月'!$C92</f>
        <v>14774</v>
      </c>
      <c r="Q92">
        <f>'9月'!$E92*'9月'!$C92</f>
        <v>33998</v>
      </c>
      <c r="R92">
        <f>'9月'!$F92*'9月'!$C92</f>
        <v>48772</v>
      </c>
    </row>
    <row r="93" spans="1:18">
      <c r="A93" s="26" t="str">
        <f t="shared" si="6"/>
        <v>2022/9末</v>
      </c>
      <c r="B93" s="26" t="str">
        <f t="shared" si="6"/>
        <v>令和4/9末</v>
      </c>
      <c r="C93" s="43">
        <v>90</v>
      </c>
      <c r="D93" s="43">
        <v>144</v>
      </c>
      <c r="E93" s="43">
        <v>344</v>
      </c>
      <c r="F93" s="43">
        <v>488</v>
      </c>
      <c r="G93" s="30" t="s">
        <v>16</v>
      </c>
      <c r="O93" s="17">
        <f>'9月'!$C93</f>
        <v>90</v>
      </c>
      <c r="P93">
        <f>'9月'!$D93*'9月'!$C93</f>
        <v>12960</v>
      </c>
      <c r="Q93">
        <f>'9月'!$E93*'9月'!$C93</f>
        <v>30960</v>
      </c>
      <c r="R93">
        <f>'9月'!$F93*'9月'!$C93</f>
        <v>43920</v>
      </c>
    </row>
    <row r="94" spans="1:18">
      <c r="A94" s="26" t="str">
        <f t="shared" si="6"/>
        <v>2022/9末</v>
      </c>
      <c r="B94" s="26" t="str">
        <f t="shared" si="6"/>
        <v>令和4/9末</v>
      </c>
      <c r="C94" s="43">
        <v>91</v>
      </c>
      <c r="D94" s="43">
        <v>140</v>
      </c>
      <c r="E94" s="43">
        <v>311</v>
      </c>
      <c r="F94" s="43">
        <v>451</v>
      </c>
      <c r="G94" s="30" t="s">
        <v>16</v>
      </c>
      <c r="O94" s="17">
        <f>'9月'!$C94</f>
        <v>91</v>
      </c>
      <c r="P94">
        <f>'9月'!$D94*'9月'!$C94</f>
        <v>12740</v>
      </c>
      <c r="Q94">
        <f>'9月'!$E94*'9月'!$C94</f>
        <v>28301</v>
      </c>
      <c r="R94">
        <f>'9月'!$F94*'9月'!$C94</f>
        <v>41041</v>
      </c>
    </row>
    <row r="95" spans="1:18">
      <c r="A95" s="26" t="str">
        <f t="shared" si="6"/>
        <v>2022/9末</v>
      </c>
      <c r="B95" s="26" t="str">
        <f t="shared" si="6"/>
        <v>令和4/9末</v>
      </c>
      <c r="C95" s="43">
        <v>92</v>
      </c>
      <c r="D95" s="43">
        <v>93</v>
      </c>
      <c r="E95" s="43">
        <v>216</v>
      </c>
      <c r="F95" s="43">
        <v>309</v>
      </c>
      <c r="G95" s="30" t="s">
        <v>16</v>
      </c>
      <c r="O95" s="17">
        <f>'9月'!$C95</f>
        <v>92</v>
      </c>
      <c r="P95">
        <f>'9月'!$D95*'9月'!$C95</f>
        <v>8556</v>
      </c>
      <c r="Q95">
        <f>'9月'!$E95*'9月'!$C95</f>
        <v>19872</v>
      </c>
      <c r="R95">
        <f>'9月'!$F95*'9月'!$C95</f>
        <v>28428</v>
      </c>
    </row>
    <row r="96" spans="1:18">
      <c r="A96" s="26" t="str">
        <f t="shared" si="6"/>
        <v>2022/9末</v>
      </c>
      <c r="B96" s="26" t="str">
        <f t="shared" si="6"/>
        <v>令和4/9末</v>
      </c>
      <c r="C96" s="43">
        <v>93</v>
      </c>
      <c r="D96" s="43">
        <v>69</v>
      </c>
      <c r="E96" s="43">
        <v>218</v>
      </c>
      <c r="F96" s="43">
        <v>287</v>
      </c>
      <c r="G96" s="30" t="s">
        <v>16</v>
      </c>
      <c r="O96" s="17">
        <f>'9月'!$C96</f>
        <v>93</v>
      </c>
      <c r="P96">
        <f>'9月'!$D96*'9月'!$C96</f>
        <v>6417</v>
      </c>
      <c r="Q96">
        <f>'9月'!$E96*'9月'!$C96</f>
        <v>20274</v>
      </c>
      <c r="R96">
        <f>'9月'!$F96*'9月'!$C96</f>
        <v>26691</v>
      </c>
    </row>
    <row r="97" spans="1:18">
      <c r="A97" s="26" t="str">
        <f t="shared" si="6"/>
        <v>2022/9末</v>
      </c>
      <c r="B97" s="26" t="str">
        <f t="shared" si="6"/>
        <v>令和4/9末</v>
      </c>
      <c r="C97" s="43">
        <v>94</v>
      </c>
      <c r="D97" s="43">
        <v>48</v>
      </c>
      <c r="E97" s="43">
        <v>206</v>
      </c>
      <c r="F97" s="43">
        <v>254</v>
      </c>
      <c r="G97" s="30" t="s">
        <v>16</v>
      </c>
      <c r="O97" s="17">
        <f>'9月'!$C97</f>
        <v>94</v>
      </c>
      <c r="P97">
        <f>'9月'!$D97*'9月'!$C97</f>
        <v>4512</v>
      </c>
      <c r="Q97">
        <f>'9月'!$E97*'9月'!$C97</f>
        <v>19364</v>
      </c>
      <c r="R97">
        <f>'9月'!$F97*'9月'!$C97</f>
        <v>23876</v>
      </c>
    </row>
    <row r="98" spans="1:18">
      <c r="A98" s="26" t="str">
        <f t="shared" si="6"/>
        <v>2022/9末</v>
      </c>
      <c r="B98" s="26" t="str">
        <f t="shared" si="6"/>
        <v>令和4/9末</v>
      </c>
      <c r="C98" s="43">
        <v>95</v>
      </c>
      <c r="D98" s="43">
        <v>54</v>
      </c>
      <c r="E98" s="43">
        <v>160</v>
      </c>
      <c r="F98" s="43">
        <v>214</v>
      </c>
      <c r="G98" s="30" t="s">
        <v>16</v>
      </c>
      <c r="O98" s="17">
        <f>'9月'!$C98</f>
        <v>95</v>
      </c>
      <c r="P98">
        <f>'9月'!$D98*'9月'!$C98</f>
        <v>5130</v>
      </c>
      <c r="Q98">
        <f>'9月'!$E98*'9月'!$C98</f>
        <v>15200</v>
      </c>
      <c r="R98">
        <f>'9月'!$F98*'9月'!$C98</f>
        <v>20330</v>
      </c>
    </row>
    <row r="99" spans="1:18">
      <c r="A99" s="26" t="str">
        <f t="shared" si="6"/>
        <v>2022/9末</v>
      </c>
      <c r="B99" s="26" t="str">
        <f t="shared" si="6"/>
        <v>令和4/9末</v>
      </c>
      <c r="C99" s="43">
        <v>96</v>
      </c>
      <c r="D99" s="43">
        <v>30</v>
      </c>
      <c r="E99" s="43">
        <v>124</v>
      </c>
      <c r="F99" s="43">
        <v>154</v>
      </c>
      <c r="G99" s="30" t="s">
        <v>16</v>
      </c>
      <c r="O99" s="17">
        <f>'9月'!$C99</f>
        <v>96</v>
      </c>
      <c r="P99">
        <f>'9月'!$D99*'9月'!$C99</f>
        <v>2880</v>
      </c>
      <c r="Q99">
        <f>'9月'!$E99*'9月'!$C99</f>
        <v>11904</v>
      </c>
      <c r="R99">
        <f>'9月'!$F99*'9月'!$C99</f>
        <v>14784</v>
      </c>
    </row>
    <row r="100" spans="1:18">
      <c r="A100" s="26" t="str">
        <f t="shared" si="6"/>
        <v>2022/9末</v>
      </c>
      <c r="B100" s="26" t="str">
        <f t="shared" si="6"/>
        <v>令和4/9末</v>
      </c>
      <c r="C100" s="43">
        <v>97</v>
      </c>
      <c r="D100" s="43">
        <v>24</v>
      </c>
      <c r="E100" s="43">
        <v>89</v>
      </c>
      <c r="F100" s="43">
        <v>113</v>
      </c>
      <c r="G100" s="30" t="s">
        <v>16</v>
      </c>
      <c r="O100" s="17">
        <f>'9月'!$C100</f>
        <v>97</v>
      </c>
      <c r="P100">
        <f>'9月'!$D100*'9月'!$C100</f>
        <v>2328</v>
      </c>
      <c r="Q100">
        <f>'9月'!$E100*'9月'!$C100</f>
        <v>8633</v>
      </c>
      <c r="R100">
        <f>'9月'!$F100*'9月'!$C100</f>
        <v>10961</v>
      </c>
    </row>
    <row r="101" spans="1:18">
      <c r="A101" s="26" t="str">
        <f t="shared" ref="A101:B108" si="7">A100</f>
        <v>2022/9末</v>
      </c>
      <c r="B101" s="26" t="str">
        <f t="shared" si="7"/>
        <v>令和4/9末</v>
      </c>
      <c r="C101" s="43">
        <v>98</v>
      </c>
      <c r="D101" s="43">
        <v>22</v>
      </c>
      <c r="E101" s="43">
        <v>72</v>
      </c>
      <c r="F101" s="43">
        <v>94</v>
      </c>
      <c r="G101" s="30" t="s">
        <v>16</v>
      </c>
      <c r="O101" s="17">
        <f>'9月'!$C101</f>
        <v>98</v>
      </c>
      <c r="P101">
        <f>'9月'!$D101*'9月'!$C101</f>
        <v>2156</v>
      </c>
      <c r="Q101">
        <f>'9月'!$E101*'9月'!$C101</f>
        <v>7056</v>
      </c>
      <c r="R101">
        <f>'9月'!$F101*'9月'!$C101</f>
        <v>9212</v>
      </c>
    </row>
    <row r="102" spans="1:18">
      <c r="A102" s="26" t="str">
        <f t="shared" si="7"/>
        <v>2022/9末</v>
      </c>
      <c r="B102" s="26" t="str">
        <f t="shared" si="7"/>
        <v>令和4/9末</v>
      </c>
      <c r="C102" s="43">
        <v>99</v>
      </c>
      <c r="D102" s="43">
        <v>5</v>
      </c>
      <c r="E102" s="43">
        <v>59</v>
      </c>
      <c r="F102" s="43">
        <v>64</v>
      </c>
      <c r="G102" s="30" t="s">
        <v>16</v>
      </c>
      <c r="O102" s="17">
        <f>'9月'!$C102</f>
        <v>99</v>
      </c>
      <c r="P102">
        <f>'9月'!$D102*'9月'!$C102</f>
        <v>495</v>
      </c>
      <c r="Q102">
        <f>'9月'!$E102*'9月'!$C102</f>
        <v>5841</v>
      </c>
      <c r="R102">
        <f>'9月'!$F102*'9月'!$C102</f>
        <v>6336</v>
      </c>
    </row>
    <row r="103" spans="1:18">
      <c r="A103" s="26" t="str">
        <f t="shared" si="7"/>
        <v>2022/9末</v>
      </c>
      <c r="B103" s="26" t="str">
        <f t="shared" si="7"/>
        <v>令和4/9末</v>
      </c>
      <c r="C103" s="43">
        <v>100</v>
      </c>
      <c r="D103" s="43">
        <v>4</v>
      </c>
      <c r="E103" s="43">
        <v>36</v>
      </c>
      <c r="F103" s="43">
        <v>40</v>
      </c>
      <c r="G103" s="30" t="s">
        <v>16</v>
      </c>
      <c r="O103" s="17">
        <f>'9月'!$C103</f>
        <v>100</v>
      </c>
      <c r="P103">
        <f>'9月'!$D103*'9月'!$C103</f>
        <v>400</v>
      </c>
      <c r="Q103">
        <f>'9月'!$E103*'9月'!$C103</f>
        <v>3600</v>
      </c>
      <c r="R103">
        <f>'9月'!$F103*'9月'!$C103</f>
        <v>4000</v>
      </c>
    </row>
    <row r="104" spans="1:18">
      <c r="A104" s="26" t="str">
        <f t="shared" si="7"/>
        <v>2022/9末</v>
      </c>
      <c r="B104" s="26" t="str">
        <f t="shared" si="7"/>
        <v>令和4/9末</v>
      </c>
      <c r="C104" s="43">
        <v>101</v>
      </c>
      <c r="D104" s="43">
        <v>5</v>
      </c>
      <c r="E104" s="43">
        <v>29</v>
      </c>
      <c r="F104" s="43">
        <v>34</v>
      </c>
      <c r="G104" s="30" t="s">
        <v>16</v>
      </c>
      <c r="O104" s="17">
        <f>'9月'!$C104</f>
        <v>101</v>
      </c>
      <c r="P104">
        <f>'9月'!$D104*'9月'!$C104</f>
        <v>505</v>
      </c>
      <c r="Q104">
        <f>'9月'!$E104*'9月'!$C104</f>
        <v>2929</v>
      </c>
      <c r="R104">
        <f>'9月'!$F104*'9月'!$C104</f>
        <v>3434</v>
      </c>
    </row>
    <row r="105" spans="1:18">
      <c r="A105" s="26" t="str">
        <f t="shared" si="7"/>
        <v>2022/9末</v>
      </c>
      <c r="B105" s="26" t="str">
        <f t="shared" si="7"/>
        <v>令和4/9末</v>
      </c>
      <c r="C105" s="43">
        <v>102</v>
      </c>
      <c r="D105" s="43">
        <v>2</v>
      </c>
      <c r="E105" s="43">
        <v>9</v>
      </c>
      <c r="F105" s="43">
        <v>11</v>
      </c>
      <c r="G105" s="30" t="s">
        <v>16</v>
      </c>
      <c r="O105" s="17">
        <f>'9月'!$C105</f>
        <v>102</v>
      </c>
      <c r="P105">
        <f>'9月'!$D105*'9月'!$C105</f>
        <v>204</v>
      </c>
      <c r="Q105">
        <f>'9月'!$E105*'9月'!$C105</f>
        <v>918</v>
      </c>
      <c r="R105">
        <f>'9月'!$F105*'9月'!$C105</f>
        <v>1122</v>
      </c>
    </row>
    <row r="106" spans="1:18">
      <c r="A106" s="26" t="str">
        <f t="shared" si="7"/>
        <v>2022/9末</v>
      </c>
      <c r="B106" s="26" t="str">
        <f t="shared" si="7"/>
        <v>令和4/9末</v>
      </c>
      <c r="C106" s="43">
        <v>103</v>
      </c>
      <c r="D106" s="43">
        <v>0</v>
      </c>
      <c r="E106" s="43">
        <v>7</v>
      </c>
      <c r="F106" s="43">
        <v>7</v>
      </c>
      <c r="G106" s="30" t="s">
        <v>16</v>
      </c>
      <c r="O106" s="17">
        <f>'9月'!$C106</f>
        <v>103</v>
      </c>
      <c r="P106">
        <f>'9月'!$D106*'9月'!$C106</f>
        <v>0</v>
      </c>
      <c r="Q106">
        <f>'9月'!$E106*'9月'!$C106</f>
        <v>721</v>
      </c>
      <c r="R106">
        <f>'9月'!$F106*'9月'!$C106</f>
        <v>721</v>
      </c>
    </row>
    <row r="107" spans="1:18">
      <c r="A107" s="26" t="str">
        <f t="shared" si="7"/>
        <v>2022/9末</v>
      </c>
      <c r="B107" s="26" t="str">
        <f t="shared" si="7"/>
        <v>令和4/9末</v>
      </c>
      <c r="C107" s="43">
        <v>104</v>
      </c>
      <c r="D107" s="43">
        <v>0</v>
      </c>
      <c r="E107" s="43">
        <v>5</v>
      </c>
      <c r="F107" s="43">
        <v>5</v>
      </c>
      <c r="G107" s="30" t="s">
        <v>16</v>
      </c>
      <c r="O107" s="17">
        <f>'9月'!$C107</f>
        <v>104</v>
      </c>
      <c r="P107">
        <f>'9月'!$D107*'9月'!$C107</f>
        <v>0</v>
      </c>
      <c r="Q107">
        <f>'9月'!$E107*'9月'!$C107</f>
        <v>520</v>
      </c>
      <c r="R107">
        <f>'9月'!$F107*'9月'!$C107</f>
        <v>520</v>
      </c>
    </row>
    <row r="108" spans="1:18">
      <c r="A108" s="26" t="str">
        <f t="shared" si="7"/>
        <v>2022/9末</v>
      </c>
      <c r="B108" s="26" t="str">
        <f t="shared" si="7"/>
        <v>令和4/9末</v>
      </c>
      <c r="C108" s="43" t="s">
        <v>69</v>
      </c>
      <c r="D108" s="43">
        <v>0</v>
      </c>
      <c r="E108" s="43">
        <v>5</v>
      </c>
      <c r="F108" s="43">
        <v>5</v>
      </c>
      <c r="G108" s="30" t="s">
        <v>16</v>
      </c>
      <c r="O108" s="16" t="str">
        <f>'9月'!$C108</f>
        <v>105以上</v>
      </c>
      <c r="P108">
        <f>'9月'!$D108*105</f>
        <v>0</v>
      </c>
      <c r="Q108">
        <f>'9月'!$E108*105</f>
        <v>525</v>
      </c>
      <c r="R108">
        <f>'9月'!$F108*105</f>
        <v>525</v>
      </c>
    </row>
    <row r="109" spans="1:18">
      <c r="O109" s="11" t="s">
        <v>22</v>
      </c>
      <c r="P109" s="11">
        <f>SUM(P3:P108)</f>
        <v>1913120</v>
      </c>
      <c r="Q109" s="11">
        <f t="shared" ref="Q109:R109" si="8">SUM(Q3:Q108)</f>
        <v>2132361</v>
      </c>
      <c r="R109" s="11">
        <f t="shared" si="8"/>
        <v>4045497</v>
      </c>
    </row>
  </sheetData>
  <sheetProtection algorithmName="SHA-512" hashValue="I8YV7TqDYQsz4b203nU+LsaGC1kwQhcZFs1KoJJTqg9O4syjtbN7r0FK3lmWht9CXdFgvzASuSqpiN13pa9IXg==" saltValue="W/mfQq5HbasPfcHnrXkIiA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>
      <selection activeCell="A2" sqref="A2"/>
    </sheetView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2022/10末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86</v>
      </c>
      <c r="B2" s="72" t="s">
        <v>87</v>
      </c>
      <c r="C2" s="14" t="s">
        <v>5</v>
      </c>
      <c r="D2" s="15">
        <f>SUM(D3:D108)</f>
        <v>39027</v>
      </c>
      <c r="E2" s="15">
        <f>SUM(E3:E108)</f>
        <v>40109</v>
      </c>
      <c r="F2" s="15">
        <f>SUM(F3:F108)</f>
        <v>79136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1913140</v>
      </c>
      <c r="Q2" s="19">
        <f t="shared" si="0"/>
        <v>2130312</v>
      </c>
      <c r="R2" s="19">
        <f t="shared" si="0"/>
        <v>4043458</v>
      </c>
    </row>
    <row r="3" spans="1:18">
      <c r="A3" s="25" t="str">
        <f>A2</f>
        <v>2022/10末</v>
      </c>
      <c r="B3" s="25" t="str">
        <f>B2</f>
        <v>令和4/10末</v>
      </c>
      <c r="C3" s="42">
        <v>0</v>
      </c>
      <c r="D3" s="42">
        <v>186</v>
      </c>
      <c r="E3" s="42">
        <v>192</v>
      </c>
      <c r="F3" s="42">
        <v>378</v>
      </c>
      <c r="G3" s="27" t="s">
        <v>14</v>
      </c>
      <c r="J3" s="31" t="s">
        <v>5</v>
      </c>
      <c r="K3" s="12">
        <f>SUM($K$4:$K$6)</f>
        <v>39027</v>
      </c>
      <c r="L3" s="12">
        <f>SUM($L$4:$L$6)</f>
        <v>40109</v>
      </c>
      <c r="M3" s="34">
        <f>SUM($M$4:$M$6)</f>
        <v>79136</v>
      </c>
      <c r="N3" s="10"/>
      <c r="O3" s="20">
        <f>'10月'!$C3</f>
        <v>0</v>
      </c>
      <c r="P3">
        <f>'10月'!$D3</f>
        <v>186</v>
      </c>
      <c r="Q3">
        <f>'10月'!$D3</f>
        <v>186</v>
      </c>
      <c r="R3">
        <f>'10月'!$F3</f>
        <v>378</v>
      </c>
    </row>
    <row r="4" spans="1:18">
      <c r="A4" s="26" t="str">
        <f>A3</f>
        <v>2022/10末</v>
      </c>
      <c r="B4" s="26" t="str">
        <f>B3</f>
        <v>令和4/10末</v>
      </c>
      <c r="C4" s="43">
        <v>1</v>
      </c>
      <c r="D4" s="43">
        <v>182</v>
      </c>
      <c r="E4" s="43">
        <v>202</v>
      </c>
      <c r="F4" s="43">
        <v>384</v>
      </c>
      <c r="G4" s="28" t="s">
        <v>14</v>
      </c>
      <c r="J4" s="32" t="s">
        <v>14</v>
      </c>
      <c r="K4" s="13">
        <f>SUMIF('10月'!$G$2:$G$108,$J4,'10月'!$D$2:$D$108)</f>
        <v>4049</v>
      </c>
      <c r="L4" s="13">
        <f>SUMIF('10月'!$G$2:$G$108,$J4,'10月'!$E$2:$E$108)</f>
        <v>3881</v>
      </c>
      <c r="M4" s="35">
        <f>SUMIF('10月'!$G$2:$G$108,$J4,'10月'!$F$2:$F$108)</f>
        <v>7930</v>
      </c>
      <c r="O4" s="17">
        <f>'10月'!$C4</f>
        <v>1</v>
      </c>
      <c r="P4">
        <f>'10月'!$D4*'10月'!$C4</f>
        <v>182</v>
      </c>
      <c r="Q4">
        <f>'10月'!$E4*'10月'!$C4</f>
        <v>202</v>
      </c>
      <c r="R4">
        <f>'10月'!$F4*'10月'!$C4</f>
        <v>384</v>
      </c>
    </row>
    <row r="5" spans="1:18">
      <c r="A5" s="26" t="str">
        <f t="shared" ref="A5:B20" si="1">A4</f>
        <v>2022/10末</v>
      </c>
      <c r="B5" s="26" t="str">
        <f t="shared" si="1"/>
        <v>令和4/10末</v>
      </c>
      <c r="C5" s="43">
        <v>2</v>
      </c>
      <c r="D5" s="43">
        <v>198</v>
      </c>
      <c r="E5" s="43">
        <v>204</v>
      </c>
      <c r="F5" s="43">
        <v>402</v>
      </c>
      <c r="G5" s="28" t="s">
        <v>14</v>
      </c>
      <c r="J5" s="33" t="s">
        <v>15</v>
      </c>
      <c r="K5" s="13">
        <f>SUMIF('10月'!$G$2:$G$108,$J5,'10月'!$D$2:$D$108)</f>
        <v>22911</v>
      </c>
      <c r="L5" s="13">
        <f>SUMIF('10月'!$G$2:$G$108,$J5,'10月'!$E$2:$E$108)</f>
        <v>20678</v>
      </c>
      <c r="M5" s="35">
        <f>SUMIF('10月'!$G$2:$G$108,$J5,'10月'!$F$2:$F$108)</f>
        <v>43589</v>
      </c>
      <c r="O5" s="17">
        <f>'10月'!$C5</f>
        <v>2</v>
      </c>
      <c r="P5">
        <f>'10月'!$D5*'10月'!$C5</f>
        <v>396</v>
      </c>
      <c r="Q5">
        <f>'10月'!$E5*'10月'!$C5</f>
        <v>408</v>
      </c>
      <c r="R5">
        <f>'10月'!$F5*'10月'!$C5</f>
        <v>804</v>
      </c>
    </row>
    <row r="6" spans="1:18">
      <c r="A6" s="26" t="str">
        <f t="shared" si="1"/>
        <v>2022/10末</v>
      </c>
      <c r="B6" s="26" t="str">
        <f t="shared" si="1"/>
        <v>令和4/10末</v>
      </c>
      <c r="C6" s="43">
        <v>3</v>
      </c>
      <c r="D6" s="43">
        <v>244</v>
      </c>
      <c r="E6" s="43">
        <v>231</v>
      </c>
      <c r="F6" s="43">
        <v>475</v>
      </c>
      <c r="G6" s="28" t="s">
        <v>14</v>
      </c>
      <c r="J6" s="33" t="s">
        <v>16</v>
      </c>
      <c r="K6" s="13">
        <f>SUMIF('10月'!$G$2:$G$108,$J6,'10月'!$D$2:$D$108)</f>
        <v>12067</v>
      </c>
      <c r="L6" s="13">
        <f>SUMIF('10月'!$G$2:$G$108,$J6,'10月'!$E$2:$E$108)</f>
        <v>15550</v>
      </c>
      <c r="M6" s="35">
        <f>SUMIF('10月'!$G$2:$G$108,$J6,'10月'!$F$2:$F$108)</f>
        <v>27617</v>
      </c>
      <c r="O6" s="17">
        <f>'10月'!$C6</f>
        <v>3</v>
      </c>
      <c r="P6">
        <f>'10月'!$D6*'10月'!$C6</f>
        <v>732</v>
      </c>
      <c r="Q6">
        <f>'10月'!$E6*'10月'!$C6</f>
        <v>693</v>
      </c>
      <c r="R6">
        <f>'10月'!$F6*'10月'!$C6</f>
        <v>1425</v>
      </c>
    </row>
    <row r="7" spans="1:18">
      <c r="A7" s="26" t="str">
        <f t="shared" si="1"/>
        <v>2022/10末</v>
      </c>
      <c r="B7" s="26" t="str">
        <f t="shared" si="1"/>
        <v>令和4/10末</v>
      </c>
      <c r="C7" s="43">
        <v>4</v>
      </c>
      <c r="D7" s="43">
        <v>238</v>
      </c>
      <c r="E7" s="43">
        <v>260</v>
      </c>
      <c r="F7" s="43">
        <v>498</v>
      </c>
      <c r="G7" s="28" t="s">
        <v>14</v>
      </c>
      <c r="J7" s="39" t="s">
        <v>21</v>
      </c>
      <c r="K7" s="40">
        <f>IFERROR($P$2/$K$3,"")</f>
        <v>49.020934225023701</v>
      </c>
      <c r="L7" s="40">
        <f>IFERROR($Q$2/$L$3,"")</f>
        <v>53.113066892717342</v>
      </c>
      <c r="M7" s="41">
        <f>IFERROR($R$2/$M$3,"")</f>
        <v>51.095051556813587</v>
      </c>
      <c r="O7" s="17">
        <f>'10月'!$C7</f>
        <v>4</v>
      </c>
      <c r="P7">
        <f>'10月'!$D7*'10月'!$C7</f>
        <v>952</v>
      </c>
      <c r="Q7">
        <f>'10月'!$E7*'10月'!$C7</f>
        <v>1040</v>
      </c>
      <c r="R7">
        <f>'10月'!$F7*'10月'!$C7</f>
        <v>1992</v>
      </c>
    </row>
    <row r="8" spans="1:18">
      <c r="A8" s="26" t="str">
        <f t="shared" si="1"/>
        <v>2022/10末</v>
      </c>
      <c r="B8" s="26" t="str">
        <f t="shared" si="1"/>
        <v>令和4/10末</v>
      </c>
      <c r="C8" s="43">
        <v>5</v>
      </c>
      <c r="D8" s="43">
        <v>280</v>
      </c>
      <c r="E8" s="43">
        <v>219</v>
      </c>
      <c r="F8" s="43">
        <v>499</v>
      </c>
      <c r="G8" s="28" t="s">
        <v>14</v>
      </c>
      <c r="O8" s="17">
        <f>'10月'!$C8</f>
        <v>5</v>
      </c>
      <c r="P8">
        <f>'10月'!$D8*'10月'!$C8</f>
        <v>1400</v>
      </c>
      <c r="Q8">
        <f>'10月'!$E8*'10月'!$C8</f>
        <v>1095</v>
      </c>
      <c r="R8">
        <f>'10月'!$F8*'10月'!$C8</f>
        <v>2495</v>
      </c>
    </row>
    <row r="9" spans="1:18">
      <c r="A9" s="26" t="str">
        <f t="shared" si="1"/>
        <v>2022/10末</v>
      </c>
      <c r="B9" s="26" t="str">
        <f t="shared" si="1"/>
        <v>令和4/10末</v>
      </c>
      <c r="C9" s="43">
        <v>6</v>
      </c>
      <c r="D9" s="43">
        <v>261</v>
      </c>
      <c r="E9" s="43">
        <v>257</v>
      </c>
      <c r="F9" s="43">
        <v>518</v>
      </c>
      <c r="G9" s="28" t="s">
        <v>14</v>
      </c>
      <c r="O9" s="17">
        <f>'10月'!$C9</f>
        <v>6</v>
      </c>
      <c r="P9">
        <f>'10月'!$D9*'10月'!$C9</f>
        <v>1566</v>
      </c>
      <c r="Q9">
        <f>'10月'!$E9*'10月'!$C9</f>
        <v>1542</v>
      </c>
      <c r="R9">
        <f>'10月'!$F9*'10月'!$C9</f>
        <v>3108</v>
      </c>
    </row>
    <row r="10" spans="1:18">
      <c r="A10" s="26" t="str">
        <f t="shared" si="1"/>
        <v>2022/10末</v>
      </c>
      <c r="B10" s="26" t="str">
        <f t="shared" si="1"/>
        <v>令和4/10末</v>
      </c>
      <c r="C10" s="43">
        <v>7</v>
      </c>
      <c r="D10" s="43">
        <v>285</v>
      </c>
      <c r="E10" s="43">
        <v>247</v>
      </c>
      <c r="F10" s="43">
        <v>532</v>
      </c>
      <c r="G10" s="28" t="s">
        <v>14</v>
      </c>
      <c r="O10" s="17">
        <f>'10月'!$C10</f>
        <v>7</v>
      </c>
      <c r="P10">
        <f>'10月'!$D10*'10月'!$C10</f>
        <v>1995</v>
      </c>
      <c r="Q10">
        <f>'10月'!$E10*'10月'!$C10</f>
        <v>1729</v>
      </c>
      <c r="R10">
        <f>'10月'!$F10*'10月'!$C10</f>
        <v>3724</v>
      </c>
    </row>
    <row r="11" spans="1:18">
      <c r="A11" s="26" t="str">
        <f t="shared" si="1"/>
        <v>2022/10末</v>
      </c>
      <c r="B11" s="26" t="str">
        <f t="shared" si="1"/>
        <v>令和4/10末</v>
      </c>
      <c r="C11" s="43">
        <v>8</v>
      </c>
      <c r="D11" s="43">
        <v>284</v>
      </c>
      <c r="E11" s="43">
        <v>269</v>
      </c>
      <c r="F11" s="43">
        <v>553</v>
      </c>
      <c r="G11" s="28" t="s">
        <v>14</v>
      </c>
      <c r="O11" s="17">
        <f>'10月'!$C11</f>
        <v>8</v>
      </c>
      <c r="P11">
        <f>'10月'!$D11*'10月'!$C11</f>
        <v>2272</v>
      </c>
      <c r="Q11">
        <f>'10月'!$E11*'10月'!$C11</f>
        <v>2152</v>
      </c>
      <c r="R11">
        <f>'10月'!$F11*'10月'!$C11</f>
        <v>4424</v>
      </c>
    </row>
    <row r="12" spans="1:18">
      <c r="A12" s="26" t="str">
        <f t="shared" si="1"/>
        <v>2022/10末</v>
      </c>
      <c r="B12" s="26" t="str">
        <f t="shared" si="1"/>
        <v>令和4/10末</v>
      </c>
      <c r="C12" s="43">
        <v>9</v>
      </c>
      <c r="D12" s="43">
        <v>283</v>
      </c>
      <c r="E12" s="43">
        <v>281</v>
      </c>
      <c r="F12" s="43">
        <v>564</v>
      </c>
      <c r="G12" s="28" t="s">
        <v>14</v>
      </c>
      <c r="O12" s="17">
        <f>'10月'!$C12</f>
        <v>9</v>
      </c>
      <c r="P12">
        <f>'10月'!$D12*'10月'!$C12</f>
        <v>2547</v>
      </c>
      <c r="Q12">
        <f>'10月'!$E12*'10月'!$C12</f>
        <v>2529</v>
      </c>
      <c r="R12">
        <f>'10月'!$F12*'10月'!$C12</f>
        <v>5076</v>
      </c>
    </row>
    <row r="13" spans="1:18">
      <c r="A13" s="26" t="str">
        <f t="shared" si="1"/>
        <v>2022/10末</v>
      </c>
      <c r="B13" s="26" t="str">
        <f t="shared" si="1"/>
        <v>令和4/10末</v>
      </c>
      <c r="C13" s="43">
        <v>10</v>
      </c>
      <c r="D13" s="43">
        <v>321</v>
      </c>
      <c r="E13" s="43">
        <v>291</v>
      </c>
      <c r="F13" s="43">
        <v>612</v>
      </c>
      <c r="G13" s="28" t="s">
        <v>14</v>
      </c>
      <c r="O13" s="17">
        <f>'10月'!$C13</f>
        <v>10</v>
      </c>
      <c r="P13">
        <f>'10月'!$D13*'10月'!$C13</f>
        <v>3210</v>
      </c>
      <c r="Q13">
        <f>'10月'!$E13*'10月'!$C13</f>
        <v>2910</v>
      </c>
      <c r="R13">
        <f>'10月'!$F13*'10月'!$C13</f>
        <v>6120</v>
      </c>
    </row>
    <row r="14" spans="1:18">
      <c r="A14" s="26" t="str">
        <f t="shared" si="1"/>
        <v>2022/10末</v>
      </c>
      <c r="B14" s="26" t="str">
        <f t="shared" si="1"/>
        <v>令和4/10末</v>
      </c>
      <c r="C14" s="43">
        <v>11</v>
      </c>
      <c r="D14" s="43">
        <v>311</v>
      </c>
      <c r="E14" s="43">
        <v>310</v>
      </c>
      <c r="F14" s="43">
        <v>621</v>
      </c>
      <c r="G14" s="28" t="s">
        <v>14</v>
      </c>
      <c r="O14" s="17">
        <f>'10月'!$C14</f>
        <v>11</v>
      </c>
      <c r="P14">
        <f>'10月'!$D14*'10月'!$C14</f>
        <v>3421</v>
      </c>
      <c r="Q14">
        <f>'10月'!$E14*'10月'!$C14</f>
        <v>3410</v>
      </c>
      <c r="R14">
        <f>'10月'!$F14*'10月'!$C14</f>
        <v>6831</v>
      </c>
    </row>
    <row r="15" spans="1:18">
      <c r="A15" s="26" t="str">
        <f t="shared" si="1"/>
        <v>2022/10末</v>
      </c>
      <c r="B15" s="26" t="str">
        <f t="shared" si="1"/>
        <v>令和4/10末</v>
      </c>
      <c r="C15" s="43">
        <v>12</v>
      </c>
      <c r="D15" s="43">
        <v>320</v>
      </c>
      <c r="E15" s="43">
        <v>334</v>
      </c>
      <c r="F15" s="43">
        <v>654</v>
      </c>
      <c r="G15" s="28" t="s">
        <v>14</v>
      </c>
      <c r="J15" s="46" t="s">
        <v>50</v>
      </c>
      <c r="K15" s="46"/>
      <c r="L15" s="46"/>
      <c r="M15" s="46" t="str">
        <f>A2</f>
        <v>2022/10末</v>
      </c>
      <c r="O15" s="17">
        <f>'10月'!$C15</f>
        <v>12</v>
      </c>
      <c r="P15">
        <f>'10月'!$D15*'10月'!$C15</f>
        <v>3840</v>
      </c>
      <c r="Q15">
        <f>'10月'!$E15*'10月'!$C15</f>
        <v>4008</v>
      </c>
      <c r="R15">
        <f>'10月'!$F15*'10月'!$C15</f>
        <v>7848</v>
      </c>
    </row>
    <row r="16" spans="1:18">
      <c r="A16" s="26" t="str">
        <f t="shared" si="1"/>
        <v>2022/10末</v>
      </c>
      <c r="B16" s="26" t="str">
        <f t="shared" si="1"/>
        <v>令和4/10末</v>
      </c>
      <c r="C16" s="43">
        <v>13</v>
      </c>
      <c r="D16" s="43">
        <v>306</v>
      </c>
      <c r="E16" s="43">
        <v>282</v>
      </c>
      <c r="F16" s="43">
        <v>588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'10月'!$C16</f>
        <v>13</v>
      </c>
      <c r="P16">
        <f>'10月'!$D16*'10月'!$C16</f>
        <v>3978</v>
      </c>
      <c r="Q16">
        <f>'10月'!$E16*'10月'!$C16</f>
        <v>3666</v>
      </c>
      <c r="R16">
        <f>'10月'!$F16*'10月'!$C16</f>
        <v>7644</v>
      </c>
    </row>
    <row r="17" spans="1:18">
      <c r="A17" s="26" t="str">
        <f t="shared" si="1"/>
        <v>2022/10末</v>
      </c>
      <c r="B17" s="26" t="str">
        <f t="shared" si="1"/>
        <v>令和4/10末</v>
      </c>
      <c r="C17" s="43">
        <v>14</v>
      </c>
      <c r="D17" s="43">
        <v>350</v>
      </c>
      <c r="E17" s="43">
        <v>302</v>
      </c>
      <c r="F17" s="43">
        <v>652</v>
      </c>
      <c r="G17" s="28" t="s">
        <v>14</v>
      </c>
      <c r="J17" s="47" t="s">
        <v>5</v>
      </c>
      <c r="K17" s="48">
        <f>SUM($K$18:$K$39)</f>
        <v>39027</v>
      </c>
      <c r="L17" s="48">
        <f>SUM($L$18:$L$39)</f>
        <v>40109</v>
      </c>
      <c r="M17" s="48">
        <f>SUM($M$18:$M$39)</f>
        <v>79136</v>
      </c>
      <c r="O17" s="21">
        <f>'10月'!$C17</f>
        <v>14</v>
      </c>
      <c r="P17" s="22">
        <f>'10月'!$D17*'10月'!$C17</f>
        <v>4900</v>
      </c>
      <c r="Q17" s="22">
        <f>'10月'!$E17*'10月'!$C17</f>
        <v>4228</v>
      </c>
      <c r="R17" s="22">
        <f>'10月'!$F17*'10月'!$C17</f>
        <v>9128</v>
      </c>
    </row>
    <row r="18" spans="1:18">
      <c r="A18" s="25" t="str">
        <f t="shared" si="1"/>
        <v>2022/10末</v>
      </c>
      <c r="B18" s="25" t="str">
        <f t="shared" si="1"/>
        <v>令和4/10末</v>
      </c>
      <c r="C18" s="42">
        <v>15</v>
      </c>
      <c r="D18" s="42">
        <v>361</v>
      </c>
      <c r="E18" s="42">
        <v>316</v>
      </c>
      <c r="F18" s="42">
        <v>677</v>
      </c>
      <c r="G18" s="29" t="s">
        <v>15</v>
      </c>
      <c r="J18" s="46" t="s">
        <v>27</v>
      </c>
      <c r="K18" s="49">
        <f>SUM($D$3:$D$7)</f>
        <v>1048</v>
      </c>
      <c r="L18" s="49">
        <f>SUM($E$3:$E$7)</f>
        <v>1089</v>
      </c>
      <c r="M18" s="49">
        <f>SUM($F$3:$F$7)</f>
        <v>2137</v>
      </c>
      <c r="O18" s="20">
        <f>'10月'!$C18</f>
        <v>15</v>
      </c>
      <c r="P18">
        <f>'10月'!$D18*'10月'!$C18</f>
        <v>5415</v>
      </c>
      <c r="Q18">
        <f>'10月'!$E18*'10月'!$C18</f>
        <v>4740</v>
      </c>
      <c r="R18">
        <f>'10月'!$F18*'10月'!$C18</f>
        <v>10155</v>
      </c>
    </row>
    <row r="19" spans="1:18">
      <c r="A19" s="26" t="str">
        <f t="shared" si="1"/>
        <v>2022/10末</v>
      </c>
      <c r="B19" s="26" t="str">
        <f t="shared" si="1"/>
        <v>令和4/10末</v>
      </c>
      <c r="C19" s="43">
        <v>16</v>
      </c>
      <c r="D19" s="43">
        <v>349</v>
      </c>
      <c r="E19" s="43">
        <v>324</v>
      </c>
      <c r="F19" s="43">
        <v>673</v>
      </c>
      <c r="G19" s="30" t="s">
        <v>15</v>
      </c>
      <c r="J19" s="46" t="s">
        <v>28</v>
      </c>
      <c r="K19" s="46">
        <f>SUM($D$8:$D$12)</f>
        <v>1393</v>
      </c>
      <c r="L19" s="46">
        <f>SUM($E$8:$E$12)</f>
        <v>1273</v>
      </c>
      <c r="M19" s="46">
        <f>SUM($F$8:$F$12)</f>
        <v>2666</v>
      </c>
      <c r="O19" s="17">
        <f>'10月'!$C19</f>
        <v>16</v>
      </c>
      <c r="P19">
        <f>'10月'!$D19*'10月'!$C19</f>
        <v>5584</v>
      </c>
      <c r="Q19">
        <f>'10月'!$E19*'10月'!$C19</f>
        <v>5184</v>
      </c>
      <c r="R19">
        <f>'10月'!$F19*'10月'!$C19</f>
        <v>10768</v>
      </c>
    </row>
    <row r="20" spans="1:18">
      <c r="A20" s="26" t="str">
        <f t="shared" si="1"/>
        <v>2022/10末</v>
      </c>
      <c r="B20" s="26" t="str">
        <f t="shared" si="1"/>
        <v>令和4/10末</v>
      </c>
      <c r="C20" s="43">
        <v>17</v>
      </c>
      <c r="D20" s="43">
        <v>320</v>
      </c>
      <c r="E20" s="43">
        <v>323</v>
      </c>
      <c r="F20" s="43">
        <v>643</v>
      </c>
      <c r="G20" s="30" t="s">
        <v>15</v>
      </c>
      <c r="J20" s="46" t="s">
        <v>29</v>
      </c>
      <c r="K20" s="46">
        <f>SUM($D$13:$D$17)</f>
        <v>1608</v>
      </c>
      <c r="L20" s="46">
        <f>SUM($E$13:$E$17)</f>
        <v>1519</v>
      </c>
      <c r="M20" s="46">
        <f>SUM($F$13:$F$17)</f>
        <v>3127</v>
      </c>
      <c r="O20" s="17">
        <f>'10月'!$C20</f>
        <v>17</v>
      </c>
      <c r="P20">
        <f>'10月'!$D20*'10月'!$C20</f>
        <v>5440</v>
      </c>
      <c r="Q20">
        <f>'10月'!$E20*'10月'!$C20</f>
        <v>5491</v>
      </c>
      <c r="R20">
        <f>'10月'!$F20*'10月'!$C20</f>
        <v>10931</v>
      </c>
    </row>
    <row r="21" spans="1:18">
      <c r="A21" s="26" t="str">
        <f t="shared" ref="A21:B36" si="2">A20</f>
        <v>2022/10末</v>
      </c>
      <c r="B21" s="26" t="str">
        <f t="shared" si="2"/>
        <v>令和4/10末</v>
      </c>
      <c r="C21" s="43">
        <v>18</v>
      </c>
      <c r="D21" s="43">
        <v>382</v>
      </c>
      <c r="E21" s="43">
        <v>328</v>
      </c>
      <c r="F21" s="43">
        <v>710</v>
      </c>
      <c r="G21" s="30" t="s">
        <v>15</v>
      </c>
      <c r="J21" s="46" t="s">
        <v>30</v>
      </c>
      <c r="K21" s="46">
        <f>SUM($D$18:$D$22)</f>
        <v>1760</v>
      </c>
      <c r="L21" s="46">
        <f>SUM($E$18:$E$22)</f>
        <v>1620</v>
      </c>
      <c r="M21" s="46">
        <f>SUM($F$18:$F$22)</f>
        <v>3380</v>
      </c>
      <c r="O21" s="17">
        <f>'10月'!$C21</f>
        <v>18</v>
      </c>
      <c r="P21">
        <f>'10月'!$D21*'10月'!$C21</f>
        <v>6876</v>
      </c>
      <c r="Q21">
        <f>'10月'!$E21*'10月'!$C21</f>
        <v>5904</v>
      </c>
      <c r="R21">
        <f>'10月'!$F21*'10月'!$C21</f>
        <v>12780</v>
      </c>
    </row>
    <row r="22" spans="1:18">
      <c r="A22" s="26" t="str">
        <f t="shared" si="2"/>
        <v>2022/10末</v>
      </c>
      <c r="B22" s="26" t="str">
        <f t="shared" si="2"/>
        <v>令和4/10末</v>
      </c>
      <c r="C22" s="43">
        <v>19</v>
      </c>
      <c r="D22" s="43">
        <v>348</v>
      </c>
      <c r="E22" s="43">
        <v>329</v>
      </c>
      <c r="F22" s="43">
        <v>677</v>
      </c>
      <c r="G22" s="30" t="s">
        <v>15</v>
      </c>
      <c r="J22" s="46" t="s">
        <v>31</v>
      </c>
      <c r="K22" s="46">
        <f>SUM($D$23:$D$27)</f>
        <v>1731</v>
      </c>
      <c r="L22" s="46">
        <f>SUM($E$23:$E$27)</f>
        <v>1503</v>
      </c>
      <c r="M22" s="46">
        <f>SUM($F$23:$F$27)</f>
        <v>3234</v>
      </c>
      <c r="O22" s="17">
        <f>'10月'!$C22</f>
        <v>19</v>
      </c>
      <c r="P22">
        <f>'10月'!$D22*'10月'!$C22</f>
        <v>6612</v>
      </c>
      <c r="Q22">
        <f>'10月'!$E22*'10月'!$C22</f>
        <v>6251</v>
      </c>
      <c r="R22">
        <f>'10月'!$F22*'10月'!$C22</f>
        <v>12863</v>
      </c>
    </row>
    <row r="23" spans="1:18">
      <c r="A23" s="26" t="str">
        <f t="shared" si="2"/>
        <v>2022/10末</v>
      </c>
      <c r="B23" s="26" t="str">
        <f t="shared" si="2"/>
        <v>令和4/10末</v>
      </c>
      <c r="C23" s="43">
        <v>20</v>
      </c>
      <c r="D23" s="43">
        <v>377</v>
      </c>
      <c r="E23" s="43">
        <v>331</v>
      </c>
      <c r="F23" s="43">
        <v>708</v>
      </c>
      <c r="G23" s="30" t="s">
        <v>15</v>
      </c>
      <c r="J23" s="46" t="s">
        <v>32</v>
      </c>
      <c r="K23" s="46">
        <f>SUM($D$28:$D$32)</f>
        <v>1719</v>
      </c>
      <c r="L23" s="46">
        <f>SUM($E$28:$E$32)</f>
        <v>1334</v>
      </c>
      <c r="M23" s="46">
        <f>SUM($F$28:$F$32)</f>
        <v>3053</v>
      </c>
      <c r="O23" s="17">
        <f>'10月'!$C23</f>
        <v>20</v>
      </c>
      <c r="P23">
        <f>'10月'!$D23*'10月'!$C23</f>
        <v>7540</v>
      </c>
      <c r="Q23">
        <f>'10月'!$E23*'10月'!$C23</f>
        <v>6620</v>
      </c>
      <c r="R23">
        <f>'10月'!$F23*'10月'!$C23</f>
        <v>14160</v>
      </c>
    </row>
    <row r="24" spans="1:18">
      <c r="A24" s="26" t="str">
        <f t="shared" si="2"/>
        <v>2022/10末</v>
      </c>
      <c r="B24" s="26" t="str">
        <f t="shared" si="2"/>
        <v>令和4/10末</v>
      </c>
      <c r="C24" s="43">
        <v>21</v>
      </c>
      <c r="D24" s="43">
        <v>366</v>
      </c>
      <c r="E24" s="43">
        <v>298</v>
      </c>
      <c r="F24" s="43">
        <v>664</v>
      </c>
      <c r="G24" s="30" t="s">
        <v>15</v>
      </c>
      <c r="J24" s="46" t="s">
        <v>33</v>
      </c>
      <c r="K24" s="46">
        <f>SUM($D$33:$D$37)</f>
        <v>1812</v>
      </c>
      <c r="L24" s="46">
        <f>SUM($E$33:$E$37)</f>
        <v>1543</v>
      </c>
      <c r="M24" s="46">
        <f>SUM($F$33:$F$37)</f>
        <v>3355</v>
      </c>
      <c r="O24" s="17">
        <f>'10月'!$C24</f>
        <v>21</v>
      </c>
      <c r="P24">
        <f>'10月'!$D24*'10月'!$C24</f>
        <v>7686</v>
      </c>
      <c r="Q24">
        <f>'10月'!$E24*'10月'!$C24</f>
        <v>6258</v>
      </c>
      <c r="R24">
        <f>'10月'!$F24*'10月'!$C24</f>
        <v>13944</v>
      </c>
    </row>
    <row r="25" spans="1:18">
      <c r="A25" s="26" t="str">
        <f t="shared" si="2"/>
        <v>2022/10末</v>
      </c>
      <c r="B25" s="26" t="str">
        <f t="shared" si="2"/>
        <v>令和4/10末</v>
      </c>
      <c r="C25" s="43">
        <v>22</v>
      </c>
      <c r="D25" s="43">
        <v>350</v>
      </c>
      <c r="E25" s="43">
        <v>318</v>
      </c>
      <c r="F25" s="43">
        <v>668</v>
      </c>
      <c r="G25" s="30" t="s">
        <v>15</v>
      </c>
      <c r="J25" s="46" t="s">
        <v>34</v>
      </c>
      <c r="K25" s="46">
        <f>SUM($D$38:$D$42)</f>
        <v>2176</v>
      </c>
      <c r="L25" s="46">
        <f>SUM($E$38:$E$42)</f>
        <v>1873</v>
      </c>
      <c r="M25" s="46">
        <f>SUM($F$38:$F$42)</f>
        <v>4049</v>
      </c>
      <c r="O25" s="17">
        <f>'10月'!$C25</f>
        <v>22</v>
      </c>
      <c r="P25">
        <f>'10月'!$D25*'10月'!$C25</f>
        <v>7700</v>
      </c>
      <c r="Q25">
        <f>'10月'!$E25*'10月'!$C25</f>
        <v>6996</v>
      </c>
      <c r="R25">
        <f>'10月'!$F25*'10月'!$C25</f>
        <v>14696</v>
      </c>
    </row>
    <row r="26" spans="1:18">
      <c r="A26" s="26" t="str">
        <f t="shared" si="2"/>
        <v>2022/10末</v>
      </c>
      <c r="B26" s="26" t="str">
        <f t="shared" si="2"/>
        <v>令和4/10末</v>
      </c>
      <c r="C26" s="43">
        <v>23</v>
      </c>
      <c r="D26" s="43">
        <v>305</v>
      </c>
      <c r="E26" s="43">
        <v>261</v>
      </c>
      <c r="F26" s="43">
        <v>566</v>
      </c>
      <c r="G26" s="30" t="s">
        <v>15</v>
      </c>
      <c r="J26" s="46" t="s">
        <v>35</v>
      </c>
      <c r="K26" s="46">
        <f>SUM($D$43:$D$47)</f>
        <v>2405</v>
      </c>
      <c r="L26" s="46">
        <f>SUM($E$43:$E$47)</f>
        <v>2120</v>
      </c>
      <c r="M26" s="46">
        <f>SUM($F$43:$F$47)</f>
        <v>4525</v>
      </c>
      <c r="O26" s="17">
        <f>'10月'!$C26</f>
        <v>23</v>
      </c>
      <c r="P26">
        <f>'10月'!$D26*'10月'!$C26</f>
        <v>7015</v>
      </c>
      <c r="Q26">
        <f>'10月'!$E26*'10月'!$C26</f>
        <v>6003</v>
      </c>
      <c r="R26">
        <f>'10月'!$F26*'10月'!$C26</f>
        <v>13018</v>
      </c>
    </row>
    <row r="27" spans="1:18">
      <c r="A27" s="26" t="str">
        <f t="shared" si="2"/>
        <v>2022/10末</v>
      </c>
      <c r="B27" s="26" t="str">
        <f t="shared" si="2"/>
        <v>令和4/10末</v>
      </c>
      <c r="C27" s="43">
        <v>24</v>
      </c>
      <c r="D27" s="43">
        <v>333</v>
      </c>
      <c r="E27" s="43">
        <v>295</v>
      </c>
      <c r="F27" s="43">
        <v>628</v>
      </c>
      <c r="G27" s="30" t="s">
        <v>15</v>
      </c>
      <c r="J27" s="46" t="s">
        <v>36</v>
      </c>
      <c r="K27" s="46">
        <f>SUM($D$48:$D$52)</f>
        <v>2878</v>
      </c>
      <c r="L27" s="46">
        <f>SUM($E$48:$E$52)</f>
        <v>2778</v>
      </c>
      <c r="M27" s="46">
        <f>SUM($F$48:$F$52)</f>
        <v>5656</v>
      </c>
      <c r="O27" s="17">
        <f>'10月'!$C27</f>
        <v>24</v>
      </c>
      <c r="P27">
        <f>'10月'!$D27*'10月'!$C27</f>
        <v>7992</v>
      </c>
      <c r="Q27">
        <f>'10月'!$E27*'10月'!$C27</f>
        <v>7080</v>
      </c>
      <c r="R27">
        <f>'10月'!$F27*'10月'!$C27</f>
        <v>15072</v>
      </c>
    </row>
    <row r="28" spans="1:18">
      <c r="A28" s="26" t="str">
        <f t="shared" si="2"/>
        <v>2022/10末</v>
      </c>
      <c r="B28" s="26" t="str">
        <f t="shared" si="2"/>
        <v>令和4/10末</v>
      </c>
      <c r="C28" s="43">
        <v>25</v>
      </c>
      <c r="D28" s="43">
        <v>365</v>
      </c>
      <c r="E28" s="43">
        <v>276</v>
      </c>
      <c r="F28" s="43">
        <v>641</v>
      </c>
      <c r="G28" s="30" t="s">
        <v>15</v>
      </c>
      <c r="J28" s="46" t="s">
        <v>37</v>
      </c>
      <c r="K28" s="46">
        <f>SUM($D$53:$D$57)</f>
        <v>2830</v>
      </c>
      <c r="L28" s="46">
        <f>SUM($E$53:$E$57)</f>
        <v>2556</v>
      </c>
      <c r="M28" s="46">
        <f>SUM($F$53:$F$57)</f>
        <v>5386</v>
      </c>
      <c r="O28" s="17">
        <f>'10月'!$C28</f>
        <v>25</v>
      </c>
      <c r="P28">
        <f>'10月'!$D28*'10月'!$C28</f>
        <v>9125</v>
      </c>
      <c r="Q28">
        <f>'10月'!$E28*'10月'!$C28</f>
        <v>6900</v>
      </c>
      <c r="R28">
        <f>'10月'!$F28*'10月'!$C28</f>
        <v>16025</v>
      </c>
    </row>
    <row r="29" spans="1:18">
      <c r="A29" s="26" t="str">
        <f t="shared" si="2"/>
        <v>2022/10末</v>
      </c>
      <c r="B29" s="26" t="str">
        <f t="shared" si="2"/>
        <v>令和4/10末</v>
      </c>
      <c r="C29" s="43">
        <v>26</v>
      </c>
      <c r="D29" s="43">
        <v>369</v>
      </c>
      <c r="E29" s="43">
        <v>263</v>
      </c>
      <c r="F29" s="43">
        <v>632</v>
      </c>
      <c r="G29" s="30" t="s">
        <v>15</v>
      </c>
      <c r="J29" s="46" t="s">
        <v>38</v>
      </c>
      <c r="K29" s="46">
        <f>SUM($D$58:$D$62)</f>
        <v>2662</v>
      </c>
      <c r="L29" s="46">
        <f>SUM($E$58:$E$62)</f>
        <v>2597</v>
      </c>
      <c r="M29" s="46">
        <f>SUM($F$58:$F$62)</f>
        <v>5259</v>
      </c>
      <c r="O29" s="17">
        <f>'10月'!$C29</f>
        <v>26</v>
      </c>
      <c r="P29">
        <f>'10月'!$D29*'10月'!$C29</f>
        <v>9594</v>
      </c>
      <c r="Q29">
        <f>'10月'!$E29*'10月'!$C29</f>
        <v>6838</v>
      </c>
      <c r="R29">
        <f>'10月'!$F29*'10月'!$C29</f>
        <v>16432</v>
      </c>
    </row>
    <row r="30" spans="1:18">
      <c r="A30" s="26" t="str">
        <f t="shared" si="2"/>
        <v>2022/10末</v>
      </c>
      <c r="B30" s="26" t="str">
        <f t="shared" si="2"/>
        <v>令和4/10末</v>
      </c>
      <c r="C30" s="43">
        <v>27</v>
      </c>
      <c r="D30" s="43">
        <v>324</v>
      </c>
      <c r="E30" s="43">
        <v>274</v>
      </c>
      <c r="F30" s="43">
        <v>598</v>
      </c>
      <c r="G30" s="30" t="s">
        <v>15</v>
      </c>
      <c r="J30" s="46" t="s">
        <v>39</v>
      </c>
      <c r="K30" s="46">
        <f>SUM($D$63:$D$67)</f>
        <v>2938</v>
      </c>
      <c r="L30" s="46">
        <f>SUM($E$63:$E$67)</f>
        <v>2754</v>
      </c>
      <c r="M30" s="46">
        <f>SUM($F$63:$F$67)</f>
        <v>5692</v>
      </c>
      <c r="O30" s="17">
        <f>'10月'!$C30</f>
        <v>27</v>
      </c>
      <c r="P30">
        <f>'10月'!$D30*'10月'!$C30</f>
        <v>8748</v>
      </c>
      <c r="Q30">
        <f>'10月'!$E30*'10月'!$C30</f>
        <v>7398</v>
      </c>
      <c r="R30">
        <f>'10月'!$F30*'10月'!$C30</f>
        <v>16146</v>
      </c>
    </row>
    <row r="31" spans="1:18">
      <c r="A31" s="26" t="str">
        <f t="shared" si="2"/>
        <v>2022/10末</v>
      </c>
      <c r="B31" s="26" t="str">
        <f t="shared" si="2"/>
        <v>令和4/10末</v>
      </c>
      <c r="C31" s="43">
        <v>28</v>
      </c>
      <c r="D31" s="43">
        <v>351</v>
      </c>
      <c r="E31" s="43">
        <v>270</v>
      </c>
      <c r="F31" s="43">
        <v>621</v>
      </c>
      <c r="G31" s="30" t="s">
        <v>15</v>
      </c>
      <c r="J31" s="46" t="s">
        <v>40</v>
      </c>
      <c r="K31" s="46">
        <f>SUM($D$68:$D$72)</f>
        <v>2949</v>
      </c>
      <c r="L31" s="46">
        <f>SUM($E$68:$E$72)</f>
        <v>2963</v>
      </c>
      <c r="M31" s="46">
        <f>SUM($F$68:$F$72)</f>
        <v>5912</v>
      </c>
      <c r="O31" s="17">
        <f>'10月'!$C31</f>
        <v>28</v>
      </c>
      <c r="P31">
        <f>'10月'!$D31*'10月'!$C31</f>
        <v>9828</v>
      </c>
      <c r="Q31">
        <f>'10月'!$E31*'10月'!$C31</f>
        <v>7560</v>
      </c>
      <c r="R31">
        <f>'10月'!$F31*'10月'!$C31</f>
        <v>17388</v>
      </c>
    </row>
    <row r="32" spans="1:18">
      <c r="A32" s="26" t="str">
        <f t="shared" si="2"/>
        <v>2022/10末</v>
      </c>
      <c r="B32" s="26" t="str">
        <f t="shared" si="2"/>
        <v>令和4/10末</v>
      </c>
      <c r="C32" s="43">
        <v>29</v>
      </c>
      <c r="D32" s="43">
        <v>310</v>
      </c>
      <c r="E32" s="43">
        <v>251</v>
      </c>
      <c r="F32" s="43">
        <v>561</v>
      </c>
      <c r="G32" s="30" t="s">
        <v>15</v>
      </c>
      <c r="J32" s="46" t="s">
        <v>41</v>
      </c>
      <c r="K32" s="46">
        <f>SUM($D$73:$D$77)</f>
        <v>3444</v>
      </c>
      <c r="L32" s="46">
        <f>SUM($E$73:$E$77)</f>
        <v>3636</v>
      </c>
      <c r="M32" s="46">
        <f>SUM($F$73:$F$77)</f>
        <v>7080</v>
      </c>
      <c r="O32" s="17">
        <f>'10月'!$C32</f>
        <v>29</v>
      </c>
      <c r="P32">
        <f>'10月'!$D32*'10月'!$C32</f>
        <v>8990</v>
      </c>
      <c r="Q32">
        <f>'10月'!$E32*'10月'!$C32</f>
        <v>7279</v>
      </c>
      <c r="R32">
        <f>'10月'!$F32*'10月'!$C32</f>
        <v>16269</v>
      </c>
    </row>
    <row r="33" spans="1:18">
      <c r="A33" s="26" t="str">
        <f t="shared" si="2"/>
        <v>2022/10末</v>
      </c>
      <c r="B33" s="26" t="str">
        <f t="shared" si="2"/>
        <v>令和4/10末</v>
      </c>
      <c r="C33" s="43">
        <v>30</v>
      </c>
      <c r="D33" s="43">
        <v>309</v>
      </c>
      <c r="E33" s="43">
        <v>292</v>
      </c>
      <c r="F33" s="43">
        <v>601</v>
      </c>
      <c r="G33" s="30" t="s">
        <v>15</v>
      </c>
      <c r="J33" s="46" t="s">
        <v>42</v>
      </c>
      <c r="K33" s="46">
        <f>SUM($D$78:$D$82)</f>
        <v>2255</v>
      </c>
      <c r="L33" s="46">
        <f>SUM($E$78:$E$82)</f>
        <v>2593</v>
      </c>
      <c r="M33" s="46">
        <f>SUM($F$78:$F$82)</f>
        <v>4848</v>
      </c>
      <c r="O33" s="17">
        <f>'10月'!$C33</f>
        <v>30</v>
      </c>
      <c r="P33">
        <f>'10月'!$D33*'10月'!$C33</f>
        <v>9270</v>
      </c>
      <c r="Q33">
        <f>'10月'!$E33*'10月'!$C33</f>
        <v>8760</v>
      </c>
      <c r="R33">
        <f>'10月'!$F33*'10月'!$C33</f>
        <v>18030</v>
      </c>
    </row>
    <row r="34" spans="1:18">
      <c r="A34" s="26" t="str">
        <f t="shared" si="2"/>
        <v>2022/10末</v>
      </c>
      <c r="B34" s="26" t="str">
        <f t="shared" si="2"/>
        <v>令和4/10末</v>
      </c>
      <c r="C34" s="43">
        <v>31</v>
      </c>
      <c r="D34" s="43">
        <v>342</v>
      </c>
      <c r="E34" s="43">
        <v>298</v>
      </c>
      <c r="F34" s="43">
        <v>640</v>
      </c>
      <c r="G34" s="30" t="s">
        <v>15</v>
      </c>
      <c r="J34" s="46" t="s">
        <v>43</v>
      </c>
      <c r="K34" s="46">
        <f>SUM($D$83:$D$87)</f>
        <v>1727</v>
      </c>
      <c r="L34" s="46">
        <f>SUM($E$83:$E$87)</f>
        <v>2387</v>
      </c>
      <c r="M34" s="46">
        <f>SUM($F$83:$F$87)</f>
        <v>4114</v>
      </c>
      <c r="O34" s="17">
        <f>'10月'!$C34</f>
        <v>31</v>
      </c>
      <c r="P34">
        <f>'10月'!$D34*'10月'!$C34</f>
        <v>10602</v>
      </c>
      <c r="Q34">
        <f>'10月'!$E34*'10月'!$C34</f>
        <v>9238</v>
      </c>
      <c r="R34">
        <f>'10月'!$F34*'10月'!$C34</f>
        <v>19840</v>
      </c>
    </row>
    <row r="35" spans="1:18">
      <c r="A35" s="26" t="str">
        <f t="shared" si="2"/>
        <v>2022/10末</v>
      </c>
      <c r="B35" s="26" t="str">
        <f t="shared" si="2"/>
        <v>令和4/10末</v>
      </c>
      <c r="C35" s="43">
        <v>32</v>
      </c>
      <c r="D35" s="43">
        <v>351</v>
      </c>
      <c r="E35" s="43">
        <v>291</v>
      </c>
      <c r="F35" s="43">
        <v>642</v>
      </c>
      <c r="G35" s="30" t="s">
        <v>15</v>
      </c>
      <c r="J35" s="46" t="s">
        <v>44</v>
      </c>
      <c r="K35" s="46">
        <f>SUM($D$88:$D$92)</f>
        <v>1051</v>
      </c>
      <c r="L35" s="46">
        <f>SUM($E$88:$E$92)</f>
        <v>2086</v>
      </c>
      <c r="M35" s="46">
        <f>SUM($F$88:$F$92)</f>
        <v>3137</v>
      </c>
      <c r="O35" s="17">
        <f>'10月'!$C35</f>
        <v>32</v>
      </c>
      <c r="P35">
        <f>'10月'!$D35*'10月'!$C35</f>
        <v>11232</v>
      </c>
      <c r="Q35">
        <f>'10月'!$E35*'10月'!$C35</f>
        <v>9312</v>
      </c>
      <c r="R35">
        <f>'10月'!$F35*'10月'!$C35</f>
        <v>20544</v>
      </c>
    </row>
    <row r="36" spans="1:18">
      <c r="A36" s="26" t="str">
        <f t="shared" si="2"/>
        <v>2022/10末</v>
      </c>
      <c r="B36" s="26" t="str">
        <f t="shared" si="2"/>
        <v>令和4/10末</v>
      </c>
      <c r="C36" s="43">
        <v>33</v>
      </c>
      <c r="D36" s="43">
        <v>395</v>
      </c>
      <c r="E36" s="43">
        <v>311</v>
      </c>
      <c r="F36" s="43">
        <v>706</v>
      </c>
      <c r="G36" s="30" t="s">
        <v>15</v>
      </c>
      <c r="J36" s="46" t="s">
        <v>45</v>
      </c>
      <c r="K36" s="46">
        <f>SUM($D$93:$D$97)</f>
        <v>495</v>
      </c>
      <c r="L36" s="46">
        <f>SUM($E$93:$E$97)</f>
        <v>1299</v>
      </c>
      <c r="M36" s="46">
        <f>SUM($F$93:$F$97)</f>
        <v>1794</v>
      </c>
      <c r="O36" s="17">
        <f>'10月'!$C36</f>
        <v>33</v>
      </c>
      <c r="P36">
        <f>'10月'!$D36*'10月'!$C36</f>
        <v>13035</v>
      </c>
      <c r="Q36">
        <f>'10月'!$E36*'10月'!$C36</f>
        <v>10263</v>
      </c>
      <c r="R36">
        <f>'10月'!$F36*'10月'!$C36</f>
        <v>23298</v>
      </c>
    </row>
    <row r="37" spans="1:18">
      <c r="A37" s="26" t="str">
        <f t="shared" ref="A37:B52" si="3">A36</f>
        <v>2022/10末</v>
      </c>
      <c r="B37" s="26" t="str">
        <f t="shared" si="3"/>
        <v>令和4/10末</v>
      </c>
      <c r="C37" s="43">
        <v>34</v>
      </c>
      <c r="D37" s="43">
        <v>415</v>
      </c>
      <c r="E37" s="43">
        <v>351</v>
      </c>
      <c r="F37" s="43">
        <v>766</v>
      </c>
      <c r="G37" s="30" t="s">
        <v>15</v>
      </c>
      <c r="J37" s="46" t="s">
        <v>46</v>
      </c>
      <c r="K37" s="46">
        <f>SUM($D$98:$D$102)</f>
        <v>135</v>
      </c>
      <c r="L37" s="46">
        <f>SUM($E$98:$E$102)</f>
        <v>502</v>
      </c>
      <c r="M37" s="46">
        <f>SUM($F$98:$F$102)</f>
        <v>637</v>
      </c>
      <c r="O37" s="17">
        <f>'10月'!$C37</f>
        <v>34</v>
      </c>
      <c r="P37">
        <f>'10月'!$D37*'10月'!$C37</f>
        <v>14110</v>
      </c>
      <c r="Q37">
        <f>'10月'!$E37*'10月'!$C37</f>
        <v>11934</v>
      </c>
      <c r="R37">
        <f>'10月'!$F37*'10月'!$C37</f>
        <v>26044</v>
      </c>
    </row>
    <row r="38" spans="1:18">
      <c r="A38" s="26" t="str">
        <f t="shared" si="3"/>
        <v>2022/10末</v>
      </c>
      <c r="B38" s="26" t="str">
        <f t="shared" si="3"/>
        <v>令和4/10末</v>
      </c>
      <c r="C38" s="43">
        <v>35</v>
      </c>
      <c r="D38" s="43">
        <v>403</v>
      </c>
      <c r="E38" s="43">
        <v>355</v>
      </c>
      <c r="F38" s="43">
        <v>758</v>
      </c>
      <c r="G38" s="30" t="s">
        <v>15</v>
      </c>
      <c r="J38" s="46" t="s">
        <v>47</v>
      </c>
      <c r="K38" s="46">
        <f>SUM($D$103:$D$107)</f>
        <v>11</v>
      </c>
      <c r="L38" s="46">
        <f>SUM($E$103:$E$107)</f>
        <v>80</v>
      </c>
      <c r="M38" s="46">
        <f>SUM($F$103:$F$107)</f>
        <v>91</v>
      </c>
      <c r="O38" s="17">
        <f>'10月'!$C38</f>
        <v>35</v>
      </c>
      <c r="P38">
        <f>'10月'!$D38*'10月'!$C38</f>
        <v>14105</v>
      </c>
      <c r="Q38">
        <f>'10月'!$E38*'10月'!$C38</f>
        <v>12425</v>
      </c>
      <c r="R38">
        <f>'10月'!$F38*'10月'!$C38</f>
        <v>26530</v>
      </c>
    </row>
    <row r="39" spans="1:18">
      <c r="A39" s="26" t="str">
        <f t="shared" si="3"/>
        <v>2022/10末</v>
      </c>
      <c r="B39" s="26" t="str">
        <f t="shared" si="3"/>
        <v>令和4/10末</v>
      </c>
      <c r="C39" s="43">
        <v>36</v>
      </c>
      <c r="D39" s="43">
        <v>424</v>
      </c>
      <c r="E39" s="43">
        <v>397</v>
      </c>
      <c r="F39" s="43">
        <v>821</v>
      </c>
      <c r="G39" s="30" t="s">
        <v>15</v>
      </c>
      <c r="J39" s="46" t="s">
        <v>48</v>
      </c>
      <c r="K39" s="46">
        <f>$D$108</f>
        <v>0</v>
      </c>
      <c r="L39" s="46">
        <f>$E$108</f>
        <v>4</v>
      </c>
      <c r="M39" s="46">
        <f>$F$108</f>
        <v>4</v>
      </c>
      <c r="O39" s="17">
        <f>'10月'!$C39</f>
        <v>36</v>
      </c>
      <c r="P39">
        <f>'10月'!$D39*'10月'!$C39</f>
        <v>15264</v>
      </c>
      <c r="Q39">
        <f>'10月'!$E39*'10月'!$C39</f>
        <v>14292</v>
      </c>
      <c r="R39">
        <f>'10月'!$F39*'10月'!$C39</f>
        <v>29556</v>
      </c>
    </row>
    <row r="40" spans="1:18">
      <c r="A40" s="26" t="str">
        <f t="shared" si="3"/>
        <v>2022/10末</v>
      </c>
      <c r="B40" s="26" t="str">
        <f t="shared" si="3"/>
        <v>令和4/10末</v>
      </c>
      <c r="C40" s="43">
        <v>37</v>
      </c>
      <c r="D40" s="43">
        <v>483</v>
      </c>
      <c r="E40" s="43">
        <v>373</v>
      </c>
      <c r="F40" s="43">
        <v>856</v>
      </c>
      <c r="G40" s="30" t="s">
        <v>15</v>
      </c>
      <c r="O40" s="17">
        <f>'10月'!$C40</f>
        <v>37</v>
      </c>
      <c r="P40">
        <f>'10月'!$D40*'10月'!$C40</f>
        <v>17871</v>
      </c>
      <c r="Q40">
        <f>'10月'!$E40*'10月'!$C40</f>
        <v>13801</v>
      </c>
      <c r="R40">
        <f>'10月'!$F40*'10月'!$C40</f>
        <v>31672</v>
      </c>
    </row>
    <row r="41" spans="1:18">
      <c r="A41" s="26" t="str">
        <f t="shared" si="3"/>
        <v>2022/10末</v>
      </c>
      <c r="B41" s="26" t="str">
        <f t="shared" si="3"/>
        <v>令和4/10末</v>
      </c>
      <c r="C41" s="43">
        <v>38</v>
      </c>
      <c r="D41" s="43">
        <v>451</v>
      </c>
      <c r="E41" s="43">
        <v>370</v>
      </c>
      <c r="F41" s="43">
        <v>821</v>
      </c>
      <c r="G41" s="30" t="s">
        <v>15</v>
      </c>
      <c r="O41" s="17">
        <f>'10月'!$C41</f>
        <v>38</v>
      </c>
      <c r="P41">
        <f>'10月'!$D41*'10月'!$C41</f>
        <v>17138</v>
      </c>
      <c r="Q41">
        <f>'10月'!$E41*'10月'!$C41</f>
        <v>14060</v>
      </c>
      <c r="R41">
        <f>'10月'!$F41*'10月'!$C41</f>
        <v>31198</v>
      </c>
    </row>
    <row r="42" spans="1:18">
      <c r="A42" s="26" t="str">
        <f t="shared" si="3"/>
        <v>2022/10末</v>
      </c>
      <c r="B42" s="26" t="str">
        <f t="shared" si="3"/>
        <v>令和4/10末</v>
      </c>
      <c r="C42" s="43">
        <v>39</v>
      </c>
      <c r="D42" s="43">
        <v>415</v>
      </c>
      <c r="E42" s="43">
        <v>378</v>
      </c>
      <c r="F42" s="43">
        <v>793</v>
      </c>
      <c r="G42" s="30" t="s">
        <v>15</v>
      </c>
      <c r="O42" s="17">
        <f>'10月'!$C42</f>
        <v>39</v>
      </c>
      <c r="P42">
        <f>'10月'!$D42*'10月'!$C42</f>
        <v>16185</v>
      </c>
      <c r="Q42">
        <f>'10月'!$E42*'10月'!$C42</f>
        <v>14742</v>
      </c>
      <c r="R42">
        <f>'10月'!$F42*'10月'!$C42</f>
        <v>30927</v>
      </c>
    </row>
    <row r="43" spans="1:18">
      <c r="A43" s="26" t="str">
        <f t="shared" si="3"/>
        <v>2022/10末</v>
      </c>
      <c r="B43" s="26" t="str">
        <f t="shared" si="3"/>
        <v>令和4/10末</v>
      </c>
      <c r="C43" s="43">
        <v>40</v>
      </c>
      <c r="D43" s="43">
        <v>426</v>
      </c>
      <c r="E43" s="43">
        <v>376</v>
      </c>
      <c r="F43" s="43">
        <v>802</v>
      </c>
      <c r="G43" s="30" t="s">
        <v>15</v>
      </c>
      <c r="O43" s="17">
        <f>'10月'!$C43</f>
        <v>40</v>
      </c>
      <c r="P43">
        <f>'10月'!$D43*'10月'!$C43</f>
        <v>17040</v>
      </c>
      <c r="Q43">
        <f>'10月'!$E43*'10月'!$C43</f>
        <v>15040</v>
      </c>
      <c r="R43">
        <f>'10月'!$F43*'10月'!$C43</f>
        <v>32080</v>
      </c>
    </row>
    <row r="44" spans="1:18">
      <c r="A44" s="26" t="str">
        <f t="shared" si="3"/>
        <v>2022/10末</v>
      </c>
      <c r="B44" s="26" t="str">
        <f t="shared" si="3"/>
        <v>令和4/10末</v>
      </c>
      <c r="C44" s="43">
        <v>41</v>
      </c>
      <c r="D44" s="43">
        <v>485</v>
      </c>
      <c r="E44" s="43">
        <v>411</v>
      </c>
      <c r="F44" s="43">
        <v>896</v>
      </c>
      <c r="G44" s="30" t="s">
        <v>15</v>
      </c>
      <c r="O44" s="17">
        <f>'10月'!$C44</f>
        <v>41</v>
      </c>
      <c r="P44">
        <f>'10月'!$D44*'10月'!$C44</f>
        <v>19885</v>
      </c>
      <c r="Q44">
        <f>'10月'!$E44*'10月'!$C44</f>
        <v>16851</v>
      </c>
      <c r="R44">
        <f>'10月'!$F44*'10月'!$C44</f>
        <v>36736</v>
      </c>
    </row>
    <row r="45" spans="1:18">
      <c r="A45" s="26" t="str">
        <f t="shared" si="3"/>
        <v>2022/10末</v>
      </c>
      <c r="B45" s="26" t="str">
        <f t="shared" si="3"/>
        <v>令和4/10末</v>
      </c>
      <c r="C45" s="43">
        <v>42</v>
      </c>
      <c r="D45" s="43">
        <v>484</v>
      </c>
      <c r="E45" s="43">
        <v>425</v>
      </c>
      <c r="F45" s="43">
        <v>909</v>
      </c>
      <c r="G45" s="30" t="s">
        <v>15</v>
      </c>
      <c r="O45" s="17">
        <f>'10月'!$C45</f>
        <v>42</v>
      </c>
      <c r="P45">
        <f>'10月'!$D45*'10月'!$C45</f>
        <v>20328</v>
      </c>
      <c r="Q45">
        <f>'10月'!$E45*'10月'!$C45</f>
        <v>17850</v>
      </c>
      <c r="R45">
        <f>'10月'!$F45*'10月'!$C45</f>
        <v>38178</v>
      </c>
    </row>
    <row r="46" spans="1:18">
      <c r="A46" s="26" t="str">
        <f t="shared" si="3"/>
        <v>2022/10末</v>
      </c>
      <c r="B46" s="26" t="str">
        <f t="shared" si="3"/>
        <v>令和4/10末</v>
      </c>
      <c r="C46" s="43">
        <v>43</v>
      </c>
      <c r="D46" s="43">
        <v>485</v>
      </c>
      <c r="E46" s="43">
        <v>446</v>
      </c>
      <c r="F46" s="43">
        <v>931</v>
      </c>
      <c r="G46" s="30" t="s">
        <v>15</v>
      </c>
      <c r="O46" s="17">
        <f>'10月'!$C46</f>
        <v>43</v>
      </c>
      <c r="P46">
        <f>'10月'!$D46*'10月'!$C46</f>
        <v>20855</v>
      </c>
      <c r="Q46">
        <f>'10月'!$E46*'10月'!$C46</f>
        <v>19178</v>
      </c>
      <c r="R46">
        <f>'10月'!$F46*'10月'!$C46</f>
        <v>40033</v>
      </c>
    </row>
    <row r="47" spans="1:18">
      <c r="A47" s="26" t="str">
        <f t="shared" si="3"/>
        <v>2022/10末</v>
      </c>
      <c r="B47" s="26" t="str">
        <f t="shared" si="3"/>
        <v>令和4/10末</v>
      </c>
      <c r="C47" s="43">
        <v>44</v>
      </c>
      <c r="D47" s="43">
        <v>525</v>
      </c>
      <c r="E47" s="43">
        <v>462</v>
      </c>
      <c r="F47" s="43">
        <v>987</v>
      </c>
      <c r="G47" s="30" t="s">
        <v>15</v>
      </c>
      <c r="O47" s="17">
        <f>'10月'!$C47</f>
        <v>44</v>
      </c>
      <c r="P47">
        <f>'10月'!$D47*'10月'!$C47</f>
        <v>23100</v>
      </c>
      <c r="Q47">
        <f>'10月'!$E47*'10月'!$C47</f>
        <v>20328</v>
      </c>
      <c r="R47">
        <f>'10月'!$F47*'10月'!$C47</f>
        <v>43428</v>
      </c>
    </row>
    <row r="48" spans="1:18">
      <c r="A48" s="26" t="str">
        <f t="shared" si="3"/>
        <v>2022/10末</v>
      </c>
      <c r="B48" s="26" t="str">
        <f t="shared" si="3"/>
        <v>令和4/10末</v>
      </c>
      <c r="C48" s="43">
        <v>45</v>
      </c>
      <c r="D48" s="43">
        <v>570</v>
      </c>
      <c r="E48" s="43">
        <v>528</v>
      </c>
      <c r="F48" s="43">
        <v>1098</v>
      </c>
      <c r="G48" s="30" t="s">
        <v>15</v>
      </c>
      <c r="O48" s="17">
        <f>'10月'!$C48</f>
        <v>45</v>
      </c>
      <c r="P48">
        <f>'10月'!$D48*'10月'!$C48</f>
        <v>25650</v>
      </c>
      <c r="Q48">
        <f>'10月'!$E48*'10月'!$C48</f>
        <v>23760</v>
      </c>
      <c r="R48">
        <f>'10月'!$F48*'10月'!$C48</f>
        <v>49410</v>
      </c>
    </row>
    <row r="49" spans="1:18">
      <c r="A49" s="26" t="str">
        <f t="shared" si="3"/>
        <v>2022/10末</v>
      </c>
      <c r="B49" s="26" t="str">
        <f t="shared" si="3"/>
        <v>令和4/10末</v>
      </c>
      <c r="C49" s="43">
        <v>46</v>
      </c>
      <c r="D49" s="43">
        <v>570</v>
      </c>
      <c r="E49" s="43">
        <v>531</v>
      </c>
      <c r="F49" s="43">
        <v>1101</v>
      </c>
      <c r="G49" s="30" t="s">
        <v>15</v>
      </c>
      <c r="O49" s="17">
        <f>'10月'!$C49</f>
        <v>46</v>
      </c>
      <c r="P49">
        <f>'10月'!$D49*'10月'!$C49</f>
        <v>26220</v>
      </c>
      <c r="Q49">
        <f>'10月'!$E49*'10月'!$C49</f>
        <v>24426</v>
      </c>
      <c r="R49">
        <f>'10月'!$F49*'10月'!$C49</f>
        <v>50646</v>
      </c>
    </row>
    <row r="50" spans="1:18">
      <c r="A50" s="26" t="str">
        <f t="shared" si="3"/>
        <v>2022/10末</v>
      </c>
      <c r="B50" s="26" t="str">
        <f t="shared" si="3"/>
        <v>令和4/10末</v>
      </c>
      <c r="C50" s="43">
        <v>47</v>
      </c>
      <c r="D50" s="43">
        <v>585</v>
      </c>
      <c r="E50" s="43">
        <v>543</v>
      </c>
      <c r="F50" s="43">
        <v>1128</v>
      </c>
      <c r="G50" s="30" t="s">
        <v>15</v>
      </c>
      <c r="O50" s="17">
        <f>'10月'!$C50</f>
        <v>47</v>
      </c>
      <c r="P50">
        <f>'10月'!$D50*'10月'!$C50</f>
        <v>27495</v>
      </c>
      <c r="Q50">
        <f>'10月'!$E50*'10月'!$C50</f>
        <v>25521</v>
      </c>
      <c r="R50">
        <f>'10月'!$F50*'10月'!$C50</f>
        <v>53016</v>
      </c>
    </row>
    <row r="51" spans="1:18">
      <c r="A51" s="26" t="str">
        <f t="shared" si="3"/>
        <v>2022/10末</v>
      </c>
      <c r="B51" s="26" t="str">
        <f t="shared" si="3"/>
        <v>令和4/10末</v>
      </c>
      <c r="C51" s="43">
        <v>48</v>
      </c>
      <c r="D51" s="43">
        <v>595</v>
      </c>
      <c r="E51" s="43">
        <v>596</v>
      </c>
      <c r="F51" s="43">
        <v>1191</v>
      </c>
      <c r="G51" s="30" t="s">
        <v>15</v>
      </c>
      <c r="O51" s="17">
        <f>'10月'!$C51</f>
        <v>48</v>
      </c>
      <c r="P51">
        <f>'10月'!$D51*'10月'!$C51</f>
        <v>28560</v>
      </c>
      <c r="Q51">
        <f>'10月'!$E51*'10月'!$C51</f>
        <v>28608</v>
      </c>
      <c r="R51">
        <f>'10月'!$F51*'10月'!$C51</f>
        <v>57168</v>
      </c>
    </row>
    <row r="52" spans="1:18">
      <c r="A52" s="26" t="str">
        <f t="shared" si="3"/>
        <v>2022/10末</v>
      </c>
      <c r="B52" s="26" t="str">
        <f t="shared" si="3"/>
        <v>令和4/10末</v>
      </c>
      <c r="C52" s="43">
        <v>49</v>
      </c>
      <c r="D52" s="43">
        <v>558</v>
      </c>
      <c r="E52" s="43">
        <v>580</v>
      </c>
      <c r="F52" s="43">
        <v>1138</v>
      </c>
      <c r="G52" s="30" t="s">
        <v>15</v>
      </c>
      <c r="O52" s="17">
        <f>'10月'!$C52</f>
        <v>49</v>
      </c>
      <c r="P52">
        <f>'10月'!$D52*'10月'!$C52</f>
        <v>27342</v>
      </c>
      <c r="Q52">
        <f>'10月'!$E52*'10月'!$C52</f>
        <v>28420</v>
      </c>
      <c r="R52">
        <f>'10月'!$F52*'10月'!$C52</f>
        <v>55762</v>
      </c>
    </row>
    <row r="53" spans="1:18">
      <c r="A53" s="26" t="str">
        <f t="shared" ref="A53:B68" si="4">A52</f>
        <v>2022/10末</v>
      </c>
      <c r="B53" s="26" t="str">
        <f t="shared" si="4"/>
        <v>令和4/10末</v>
      </c>
      <c r="C53" s="43">
        <v>50</v>
      </c>
      <c r="D53" s="43">
        <v>576</v>
      </c>
      <c r="E53" s="43">
        <v>488</v>
      </c>
      <c r="F53" s="43">
        <v>1064</v>
      </c>
      <c r="G53" s="30" t="s">
        <v>15</v>
      </c>
      <c r="O53" s="17">
        <f>'10月'!$C53</f>
        <v>50</v>
      </c>
      <c r="P53">
        <f>'10月'!$D53*'10月'!$C53</f>
        <v>28800</v>
      </c>
      <c r="Q53">
        <f>'10月'!$E53*'10月'!$C53</f>
        <v>24400</v>
      </c>
      <c r="R53">
        <f>'10月'!$F53*'10月'!$C53</f>
        <v>53200</v>
      </c>
    </row>
    <row r="54" spans="1:18">
      <c r="A54" s="26" t="str">
        <f t="shared" si="4"/>
        <v>2022/10末</v>
      </c>
      <c r="B54" s="26" t="str">
        <f t="shared" si="4"/>
        <v>令和4/10末</v>
      </c>
      <c r="C54" s="43">
        <v>51</v>
      </c>
      <c r="D54" s="43">
        <v>585</v>
      </c>
      <c r="E54" s="43">
        <v>549</v>
      </c>
      <c r="F54" s="43">
        <v>1134</v>
      </c>
      <c r="G54" s="30" t="s">
        <v>15</v>
      </c>
      <c r="O54" s="17">
        <f>'10月'!$C54</f>
        <v>51</v>
      </c>
      <c r="P54">
        <f>'10月'!$D54*'10月'!$C54</f>
        <v>29835</v>
      </c>
      <c r="Q54">
        <f>'10月'!$E54*'10月'!$C54</f>
        <v>27999</v>
      </c>
      <c r="R54">
        <f>'10月'!$F54*'10月'!$C54</f>
        <v>57834</v>
      </c>
    </row>
    <row r="55" spans="1:18">
      <c r="A55" s="26" t="str">
        <f t="shared" si="4"/>
        <v>2022/10末</v>
      </c>
      <c r="B55" s="26" t="str">
        <f t="shared" si="4"/>
        <v>令和4/10末</v>
      </c>
      <c r="C55" s="43">
        <v>52</v>
      </c>
      <c r="D55" s="43">
        <v>553</v>
      </c>
      <c r="E55" s="43">
        <v>505</v>
      </c>
      <c r="F55" s="43">
        <v>1058</v>
      </c>
      <c r="G55" s="30" t="s">
        <v>15</v>
      </c>
      <c r="O55" s="17">
        <f>'10月'!$C55</f>
        <v>52</v>
      </c>
      <c r="P55">
        <f>'10月'!$D55*'10月'!$C55</f>
        <v>28756</v>
      </c>
      <c r="Q55">
        <f>'10月'!$E55*'10月'!$C55</f>
        <v>26260</v>
      </c>
      <c r="R55">
        <f>'10月'!$F55*'10月'!$C55</f>
        <v>55016</v>
      </c>
    </row>
    <row r="56" spans="1:18">
      <c r="A56" s="26" t="str">
        <f t="shared" si="4"/>
        <v>2022/10末</v>
      </c>
      <c r="B56" s="26" t="str">
        <f t="shared" si="4"/>
        <v>令和4/10末</v>
      </c>
      <c r="C56" s="43">
        <v>53</v>
      </c>
      <c r="D56" s="43">
        <v>584</v>
      </c>
      <c r="E56" s="43">
        <v>487</v>
      </c>
      <c r="F56" s="43">
        <v>1071</v>
      </c>
      <c r="G56" s="30" t="s">
        <v>15</v>
      </c>
      <c r="O56" s="17">
        <f>'10月'!$C56</f>
        <v>53</v>
      </c>
      <c r="P56">
        <f>'10月'!$D56*'10月'!$C56</f>
        <v>30952</v>
      </c>
      <c r="Q56">
        <f>'10月'!$E56*'10月'!$C56</f>
        <v>25811</v>
      </c>
      <c r="R56">
        <f>'10月'!$F56*'10月'!$C56</f>
        <v>56763</v>
      </c>
    </row>
    <row r="57" spans="1:18">
      <c r="A57" s="26" t="str">
        <f t="shared" si="4"/>
        <v>2022/10末</v>
      </c>
      <c r="B57" s="26" t="str">
        <f t="shared" si="4"/>
        <v>令和4/10末</v>
      </c>
      <c r="C57" s="43">
        <v>54</v>
      </c>
      <c r="D57" s="43">
        <v>532</v>
      </c>
      <c r="E57" s="43">
        <v>527</v>
      </c>
      <c r="F57" s="43">
        <v>1059</v>
      </c>
      <c r="G57" s="30" t="s">
        <v>15</v>
      </c>
      <c r="O57" s="17">
        <f>'10月'!$C57</f>
        <v>54</v>
      </c>
      <c r="P57">
        <f>'10月'!$D57*'10月'!$C57</f>
        <v>28728</v>
      </c>
      <c r="Q57">
        <f>'10月'!$E57*'10月'!$C57</f>
        <v>28458</v>
      </c>
      <c r="R57">
        <f>'10月'!$F57*'10月'!$C57</f>
        <v>57186</v>
      </c>
    </row>
    <row r="58" spans="1:18">
      <c r="A58" s="26" t="str">
        <f t="shared" si="4"/>
        <v>2022/10末</v>
      </c>
      <c r="B58" s="26" t="str">
        <f t="shared" si="4"/>
        <v>令和4/10末</v>
      </c>
      <c r="C58" s="43">
        <v>55</v>
      </c>
      <c r="D58" s="43">
        <v>550</v>
      </c>
      <c r="E58" s="43">
        <v>537</v>
      </c>
      <c r="F58" s="43">
        <v>1087</v>
      </c>
      <c r="G58" s="30" t="s">
        <v>15</v>
      </c>
      <c r="O58" s="17">
        <f>'10月'!$C58</f>
        <v>55</v>
      </c>
      <c r="P58">
        <f>'10月'!$D58*'10月'!$C58</f>
        <v>30250</v>
      </c>
      <c r="Q58">
        <f>'10月'!$E58*'10月'!$C58</f>
        <v>29535</v>
      </c>
      <c r="R58">
        <f>'10月'!$F58*'10月'!$C58</f>
        <v>59785</v>
      </c>
    </row>
    <row r="59" spans="1:18">
      <c r="A59" s="26" t="str">
        <f t="shared" si="4"/>
        <v>2022/10末</v>
      </c>
      <c r="B59" s="26" t="str">
        <f t="shared" si="4"/>
        <v>令和4/10末</v>
      </c>
      <c r="C59" s="43">
        <v>56</v>
      </c>
      <c r="D59" s="43">
        <v>452</v>
      </c>
      <c r="E59" s="43">
        <v>391</v>
      </c>
      <c r="F59" s="43">
        <v>843</v>
      </c>
      <c r="G59" s="30" t="s">
        <v>15</v>
      </c>
      <c r="O59" s="17">
        <f>'10月'!$C59</f>
        <v>56</v>
      </c>
      <c r="P59">
        <f>'10月'!$D59*'10月'!$C59</f>
        <v>25312</v>
      </c>
      <c r="Q59">
        <f>'10月'!$E59*'10月'!$C59</f>
        <v>21896</v>
      </c>
      <c r="R59">
        <f>'10月'!$F59*'10月'!$C59</f>
        <v>47208</v>
      </c>
    </row>
    <row r="60" spans="1:18">
      <c r="A60" s="26" t="str">
        <f t="shared" si="4"/>
        <v>2022/10末</v>
      </c>
      <c r="B60" s="26" t="str">
        <f t="shared" si="4"/>
        <v>令和4/10末</v>
      </c>
      <c r="C60" s="43">
        <v>57</v>
      </c>
      <c r="D60" s="43">
        <v>565</v>
      </c>
      <c r="E60" s="43">
        <v>541</v>
      </c>
      <c r="F60" s="43">
        <v>1106</v>
      </c>
      <c r="G60" s="30" t="s">
        <v>15</v>
      </c>
      <c r="O60" s="17">
        <f>'10月'!$C60</f>
        <v>57</v>
      </c>
      <c r="P60">
        <f>'10月'!$D60*'10月'!$C60</f>
        <v>32205</v>
      </c>
      <c r="Q60">
        <f>'10月'!$E60*'10月'!$C60</f>
        <v>30837</v>
      </c>
      <c r="R60">
        <f>'10月'!$F60*'10月'!$C60</f>
        <v>63042</v>
      </c>
    </row>
    <row r="61" spans="1:18">
      <c r="A61" s="26" t="str">
        <f t="shared" si="4"/>
        <v>2022/10末</v>
      </c>
      <c r="B61" s="26" t="str">
        <f t="shared" si="4"/>
        <v>令和4/10末</v>
      </c>
      <c r="C61" s="43">
        <v>58</v>
      </c>
      <c r="D61" s="43">
        <v>572</v>
      </c>
      <c r="E61" s="43">
        <v>546</v>
      </c>
      <c r="F61" s="43">
        <v>1118</v>
      </c>
      <c r="G61" s="30" t="s">
        <v>15</v>
      </c>
      <c r="O61" s="17">
        <f>'10月'!$C61</f>
        <v>58</v>
      </c>
      <c r="P61">
        <f>'10月'!$D61*'10月'!$C61</f>
        <v>33176</v>
      </c>
      <c r="Q61">
        <f>'10月'!$E61*'10月'!$C61</f>
        <v>31668</v>
      </c>
      <c r="R61">
        <f>'10月'!$F61*'10月'!$C61</f>
        <v>64844</v>
      </c>
    </row>
    <row r="62" spans="1:18">
      <c r="A62" s="26" t="str">
        <f t="shared" si="4"/>
        <v>2022/10末</v>
      </c>
      <c r="B62" s="26" t="str">
        <f t="shared" si="4"/>
        <v>令和4/10末</v>
      </c>
      <c r="C62" s="43">
        <v>59</v>
      </c>
      <c r="D62" s="43">
        <v>523</v>
      </c>
      <c r="E62" s="43">
        <v>582</v>
      </c>
      <c r="F62" s="43">
        <v>1105</v>
      </c>
      <c r="G62" s="30" t="s">
        <v>15</v>
      </c>
      <c r="O62" s="17">
        <f>'10月'!$C62</f>
        <v>59</v>
      </c>
      <c r="P62">
        <f>'10月'!$D62*'10月'!$C62</f>
        <v>30857</v>
      </c>
      <c r="Q62">
        <f>'10月'!$E62*'10月'!$C62</f>
        <v>34338</v>
      </c>
      <c r="R62">
        <f>'10月'!$F62*'10月'!$C62</f>
        <v>65195</v>
      </c>
    </row>
    <row r="63" spans="1:18">
      <c r="A63" s="26" t="str">
        <f t="shared" si="4"/>
        <v>2022/10末</v>
      </c>
      <c r="B63" s="26" t="str">
        <f t="shared" si="4"/>
        <v>令和4/10末</v>
      </c>
      <c r="C63" s="43">
        <v>60</v>
      </c>
      <c r="D63" s="43">
        <v>601</v>
      </c>
      <c r="E63" s="43">
        <v>523</v>
      </c>
      <c r="F63" s="43">
        <v>1124</v>
      </c>
      <c r="G63" s="30" t="s">
        <v>15</v>
      </c>
      <c r="O63" s="17">
        <f>'10月'!$C63</f>
        <v>60</v>
      </c>
      <c r="P63">
        <f>'10月'!$D63*'10月'!$C63</f>
        <v>36060</v>
      </c>
      <c r="Q63">
        <f>'10月'!$E63*'10月'!$C63</f>
        <v>31380</v>
      </c>
      <c r="R63">
        <f>'10月'!$F63*'10月'!$C63</f>
        <v>67440</v>
      </c>
    </row>
    <row r="64" spans="1:18">
      <c r="A64" s="26" t="str">
        <f t="shared" si="4"/>
        <v>2022/10末</v>
      </c>
      <c r="B64" s="26" t="str">
        <f t="shared" si="4"/>
        <v>令和4/10末</v>
      </c>
      <c r="C64" s="43">
        <v>61</v>
      </c>
      <c r="D64" s="43">
        <v>555</v>
      </c>
      <c r="E64" s="43">
        <v>537</v>
      </c>
      <c r="F64" s="43">
        <v>1092</v>
      </c>
      <c r="G64" s="30" t="s">
        <v>15</v>
      </c>
      <c r="O64" s="17">
        <f>'10月'!$C64</f>
        <v>61</v>
      </c>
      <c r="P64">
        <f>'10月'!$D64*'10月'!$C64</f>
        <v>33855</v>
      </c>
      <c r="Q64">
        <f>'10月'!$E64*'10月'!$C64</f>
        <v>32757</v>
      </c>
      <c r="R64">
        <f>'10月'!$F64*'10月'!$C64</f>
        <v>66612</v>
      </c>
    </row>
    <row r="65" spans="1:18">
      <c r="A65" s="26" t="str">
        <f t="shared" si="4"/>
        <v>2022/10末</v>
      </c>
      <c r="B65" s="26" t="str">
        <f t="shared" si="4"/>
        <v>令和4/10末</v>
      </c>
      <c r="C65" s="43">
        <v>62</v>
      </c>
      <c r="D65" s="43">
        <v>573</v>
      </c>
      <c r="E65" s="43">
        <v>560</v>
      </c>
      <c r="F65" s="43">
        <v>1133</v>
      </c>
      <c r="G65" s="30" t="s">
        <v>15</v>
      </c>
      <c r="O65" s="17">
        <f>'10月'!$C65</f>
        <v>62</v>
      </c>
      <c r="P65">
        <f>'10月'!$D65*'10月'!$C65</f>
        <v>35526</v>
      </c>
      <c r="Q65">
        <f>'10月'!$E65*'10月'!$C65</f>
        <v>34720</v>
      </c>
      <c r="R65">
        <f>'10月'!$F65*'10月'!$C65</f>
        <v>70246</v>
      </c>
    </row>
    <row r="66" spans="1:18">
      <c r="A66" s="26" t="str">
        <f t="shared" si="4"/>
        <v>2022/10末</v>
      </c>
      <c r="B66" s="26" t="str">
        <f t="shared" si="4"/>
        <v>令和4/10末</v>
      </c>
      <c r="C66" s="43">
        <v>63</v>
      </c>
      <c r="D66" s="43">
        <v>600</v>
      </c>
      <c r="E66" s="43">
        <v>589</v>
      </c>
      <c r="F66" s="43">
        <v>1189</v>
      </c>
      <c r="G66" s="30" t="s">
        <v>15</v>
      </c>
      <c r="O66" s="17">
        <f>'10月'!$C66</f>
        <v>63</v>
      </c>
      <c r="P66">
        <f>'10月'!$D66*'10月'!$C66</f>
        <v>37800</v>
      </c>
      <c r="Q66">
        <f>'10月'!$E66*'10月'!$C66</f>
        <v>37107</v>
      </c>
      <c r="R66">
        <f>'10月'!$F66*'10月'!$C66</f>
        <v>74907</v>
      </c>
    </row>
    <row r="67" spans="1:18">
      <c r="A67" s="26" t="str">
        <f t="shared" si="4"/>
        <v>2022/10末</v>
      </c>
      <c r="B67" s="26" t="str">
        <f t="shared" si="4"/>
        <v>令和4/10末</v>
      </c>
      <c r="C67" s="43">
        <v>64</v>
      </c>
      <c r="D67" s="43">
        <v>609</v>
      </c>
      <c r="E67" s="43">
        <v>545</v>
      </c>
      <c r="F67" s="43">
        <v>1154</v>
      </c>
      <c r="G67" s="30" t="s">
        <v>15</v>
      </c>
      <c r="O67" s="17">
        <f>'10月'!$C67</f>
        <v>64</v>
      </c>
      <c r="P67">
        <f>'10月'!$D67*'10月'!$C67</f>
        <v>38976</v>
      </c>
      <c r="Q67">
        <f>'10月'!$E67*'10月'!$C67</f>
        <v>34880</v>
      </c>
      <c r="R67">
        <f>'10月'!$F67*'10月'!$C67</f>
        <v>73856</v>
      </c>
    </row>
    <row r="68" spans="1:18">
      <c r="A68" s="25" t="str">
        <f t="shared" si="4"/>
        <v>2022/10末</v>
      </c>
      <c r="B68" s="25" t="str">
        <f t="shared" si="4"/>
        <v>令和4/10末</v>
      </c>
      <c r="C68" s="42">
        <v>65</v>
      </c>
      <c r="D68" s="42">
        <v>563</v>
      </c>
      <c r="E68" s="42">
        <v>539</v>
      </c>
      <c r="F68" s="42">
        <v>1102</v>
      </c>
      <c r="G68" s="29" t="s">
        <v>16</v>
      </c>
      <c r="O68" s="23">
        <f>'10月'!$C68</f>
        <v>65</v>
      </c>
      <c r="P68" s="24">
        <f>'10月'!$D68*'10月'!$C68</f>
        <v>36595</v>
      </c>
      <c r="Q68" s="24">
        <f>'10月'!$E68*'10月'!$C68</f>
        <v>35035</v>
      </c>
      <c r="R68" s="24">
        <f>'10月'!$F68*'10月'!$C68</f>
        <v>71630</v>
      </c>
    </row>
    <row r="69" spans="1:18">
      <c r="A69" s="26" t="str">
        <f t="shared" ref="A69:B84" si="5">A68</f>
        <v>2022/10末</v>
      </c>
      <c r="B69" s="26" t="str">
        <f t="shared" si="5"/>
        <v>令和4/10末</v>
      </c>
      <c r="C69" s="43">
        <v>66</v>
      </c>
      <c r="D69" s="43">
        <v>581</v>
      </c>
      <c r="E69" s="43">
        <v>578</v>
      </c>
      <c r="F69" s="43">
        <v>1159</v>
      </c>
      <c r="G69" s="30" t="s">
        <v>16</v>
      </c>
      <c r="O69" s="17">
        <f>'10月'!$C69</f>
        <v>66</v>
      </c>
      <c r="P69">
        <f>'10月'!$D69*'10月'!$C69</f>
        <v>38346</v>
      </c>
      <c r="Q69">
        <f>'10月'!$E69*'10月'!$C69</f>
        <v>38148</v>
      </c>
      <c r="R69">
        <f>'10月'!$F69*'10月'!$C69</f>
        <v>76494</v>
      </c>
    </row>
    <row r="70" spans="1:18">
      <c r="A70" s="26" t="str">
        <f t="shared" si="5"/>
        <v>2022/10末</v>
      </c>
      <c r="B70" s="26" t="str">
        <f t="shared" si="5"/>
        <v>令和4/10末</v>
      </c>
      <c r="C70" s="43">
        <v>67</v>
      </c>
      <c r="D70" s="43">
        <v>597</v>
      </c>
      <c r="E70" s="43">
        <v>612</v>
      </c>
      <c r="F70" s="43">
        <v>1209</v>
      </c>
      <c r="G70" s="30" t="s">
        <v>16</v>
      </c>
      <c r="O70" s="17">
        <f>'10月'!$C70</f>
        <v>67</v>
      </c>
      <c r="P70">
        <f>'10月'!$D70*'10月'!$C70</f>
        <v>39999</v>
      </c>
      <c r="Q70">
        <f>'10月'!$E70*'10月'!$C70</f>
        <v>41004</v>
      </c>
      <c r="R70">
        <f>'10月'!$F70*'10月'!$C70</f>
        <v>81003</v>
      </c>
    </row>
    <row r="71" spans="1:18">
      <c r="A71" s="26" t="str">
        <f t="shared" si="5"/>
        <v>2022/10末</v>
      </c>
      <c r="B71" s="26" t="str">
        <f t="shared" si="5"/>
        <v>令和4/10末</v>
      </c>
      <c r="C71" s="43">
        <v>68</v>
      </c>
      <c r="D71" s="43">
        <v>572</v>
      </c>
      <c r="E71" s="43">
        <v>595</v>
      </c>
      <c r="F71" s="43">
        <v>1167</v>
      </c>
      <c r="G71" s="30" t="s">
        <v>16</v>
      </c>
      <c r="O71" s="17">
        <f>'10月'!$C71</f>
        <v>68</v>
      </c>
      <c r="P71">
        <f>'10月'!$D71*'10月'!$C71</f>
        <v>38896</v>
      </c>
      <c r="Q71">
        <f>'10月'!$E71*'10月'!$C71</f>
        <v>40460</v>
      </c>
      <c r="R71">
        <f>'10月'!$F71*'10月'!$C71</f>
        <v>79356</v>
      </c>
    </row>
    <row r="72" spans="1:18">
      <c r="A72" s="26" t="str">
        <f t="shared" si="5"/>
        <v>2022/10末</v>
      </c>
      <c r="B72" s="26" t="str">
        <f t="shared" si="5"/>
        <v>令和4/10末</v>
      </c>
      <c r="C72" s="43">
        <v>69</v>
      </c>
      <c r="D72" s="43">
        <v>636</v>
      </c>
      <c r="E72" s="43">
        <v>639</v>
      </c>
      <c r="F72" s="43">
        <v>1275</v>
      </c>
      <c r="G72" s="30" t="s">
        <v>16</v>
      </c>
      <c r="O72" s="17">
        <f>'10月'!$C72</f>
        <v>69</v>
      </c>
      <c r="P72">
        <f>'10月'!$D72*'10月'!$C72</f>
        <v>43884</v>
      </c>
      <c r="Q72">
        <f>'10月'!$E72*'10月'!$C72</f>
        <v>44091</v>
      </c>
      <c r="R72">
        <f>'10月'!$F72*'10月'!$C72</f>
        <v>87975</v>
      </c>
    </row>
    <row r="73" spans="1:18">
      <c r="A73" s="26" t="str">
        <f t="shared" si="5"/>
        <v>2022/10末</v>
      </c>
      <c r="B73" s="26" t="str">
        <f t="shared" si="5"/>
        <v>令和4/10末</v>
      </c>
      <c r="C73" s="43">
        <v>70</v>
      </c>
      <c r="D73" s="43">
        <v>636</v>
      </c>
      <c r="E73" s="43">
        <v>645</v>
      </c>
      <c r="F73" s="43">
        <v>1281</v>
      </c>
      <c r="G73" s="30" t="s">
        <v>16</v>
      </c>
      <c r="O73" s="17">
        <f>'10月'!$C73</f>
        <v>70</v>
      </c>
      <c r="P73">
        <f>'10月'!$D73*'10月'!$C73</f>
        <v>44520</v>
      </c>
      <c r="Q73">
        <f>'10月'!$E73*'10月'!$C73</f>
        <v>45150</v>
      </c>
      <c r="R73">
        <f>'10月'!$F73*'10月'!$C73</f>
        <v>89670</v>
      </c>
    </row>
    <row r="74" spans="1:18">
      <c r="A74" s="26" t="str">
        <f t="shared" si="5"/>
        <v>2022/10末</v>
      </c>
      <c r="B74" s="26" t="str">
        <f t="shared" si="5"/>
        <v>令和4/10末</v>
      </c>
      <c r="C74" s="43">
        <v>71</v>
      </c>
      <c r="D74" s="43">
        <v>660</v>
      </c>
      <c r="E74" s="43">
        <v>701</v>
      </c>
      <c r="F74" s="43">
        <v>1361</v>
      </c>
      <c r="G74" s="30" t="s">
        <v>16</v>
      </c>
      <c r="O74" s="17">
        <f>'10月'!$C74</f>
        <v>71</v>
      </c>
      <c r="P74">
        <f>'10月'!$D74*'10月'!$C74</f>
        <v>46860</v>
      </c>
      <c r="Q74">
        <f>'10月'!$E74*'10月'!$C74</f>
        <v>49771</v>
      </c>
      <c r="R74">
        <f>'10月'!$F74*'10月'!$C74</f>
        <v>96631</v>
      </c>
    </row>
    <row r="75" spans="1:18">
      <c r="A75" s="26" t="str">
        <f t="shared" si="5"/>
        <v>2022/10末</v>
      </c>
      <c r="B75" s="26" t="str">
        <f t="shared" si="5"/>
        <v>令和4/10末</v>
      </c>
      <c r="C75" s="43">
        <v>72</v>
      </c>
      <c r="D75" s="43">
        <v>663</v>
      </c>
      <c r="E75" s="43">
        <v>748</v>
      </c>
      <c r="F75" s="43">
        <v>1411</v>
      </c>
      <c r="G75" s="30" t="s">
        <v>16</v>
      </c>
      <c r="O75" s="17">
        <f>'10月'!$C75</f>
        <v>72</v>
      </c>
      <c r="P75">
        <f>'10月'!$D75*'10月'!$C75</f>
        <v>47736</v>
      </c>
      <c r="Q75">
        <f>'10月'!$E75*'10月'!$C75</f>
        <v>53856</v>
      </c>
      <c r="R75">
        <f>'10月'!$F75*'10月'!$C75</f>
        <v>101592</v>
      </c>
    </row>
    <row r="76" spans="1:18">
      <c r="A76" s="26" t="str">
        <f t="shared" si="5"/>
        <v>2022/10末</v>
      </c>
      <c r="B76" s="26" t="str">
        <f t="shared" si="5"/>
        <v>令和4/10末</v>
      </c>
      <c r="C76" s="43">
        <v>73</v>
      </c>
      <c r="D76" s="43">
        <v>743</v>
      </c>
      <c r="E76" s="43">
        <v>800</v>
      </c>
      <c r="F76" s="43">
        <v>1543</v>
      </c>
      <c r="G76" s="30" t="s">
        <v>16</v>
      </c>
      <c r="O76" s="17">
        <f>'10月'!$C76</f>
        <v>73</v>
      </c>
      <c r="P76">
        <f>'10月'!$D76*'10月'!$C76</f>
        <v>54239</v>
      </c>
      <c r="Q76">
        <f>'10月'!$E76*'10月'!$C76</f>
        <v>58400</v>
      </c>
      <c r="R76">
        <f>'10月'!$F76*'10月'!$C76</f>
        <v>112639</v>
      </c>
    </row>
    <row r="77" spans="1:18">
      <c r="A77" s="57" t="str">
        <f t="shared" si="5"/>
        <v>2022/10末</v>
      </c>
      <c r="B77" s="57" t="str">
        <f t="shared" si="5"/>
        <v>令和4/10末</v>
      </c>
      <c r="C77" s="60">
        <v>74</v>
      </c>
      <c r="D77" s="60">
        <v>742</v>
      </c>
      <c r="E77" s="60">
        <v>742</v>
      </c>
      <c r="F77" s="60">
        <v>1484</v>
      </c>
      <c r="G77" s="61" t="s">
        <v>16</v>
      </c>
      <c r="O77" s="17">
        <f>'10月'!$C77</f>
        <v>74</v>
      </c>
      <c r="P77">
        <f>'10月'!$D77*'10月'!$C77</f>
        <v>54908</v>
      </c>
      <c r="Q77">
        <f>'10月'!$E77*'10月'!$C77</f>
        <v>54908</v>
      </c>
      <c r="R77">
        <f>'10月'!$F77*'10月'!$C77</f>
        <v>109816</v>
      </c>
    </row>
    <row r="78" spans="1:18">
      <c r="A78" s="50" t="str">
        <f t="shared" si="5"/>
        <v>2022/10末</v>
      </c>
      <c r="B78" s="50" t="str">
        <f t="shared" si="5"/>
        <v>令和4/10末</v>
      </c>
      <c r="C78" s="59">
        <v>75</v>
      </c>
      <c r="D78" s="59">
        <v>663</v>
      </c>
      <c r="E78" s="59">
        <v>697</v>
      </c>
      <c r="F78" s="59">
        <v>1360</v>
      </c>
      <c r="G78" s="52" t="s">
        <v>16</v>
      </c>
      <c r="O78" s="17">
        <f>'10月'!$C78</f>
        <v>75</v>
      </c>
      <c r="P78">
        <f>'10月'!$D78*'10月'!$C78</f>
        <v>49725</v>
      </c>
      <c r="Q78">
        <f>'10月'!$E78*'10月'!$C78</f>
        <v>52275</v>
      </c>
      <c r="R78">
        <f>'10月'!$F78*'10月'!$C78</f>
        <v>102000</v>
      </c>
    </row>
    <row r="79" spans="1:18">
      <c r="A79" s="26" t="str">
        <f t="shared" si="5"/>
        <v>2022/10末</v>
      </c>
      <c r="B79" s="26" t="str">
        <f t="shared" si="5"/>
        <v>令和4/10末</v>
      </c>
      <c r="C79" s="43">
        <v>76</v>
      </c>
      <c r="D79" s="43">
        <v>375</v>
      </c>
      <c r="E79" s="43">
        <v>398</v>
      </c>
      <c r="F79" s="43">
        <v>773</v>
      </c>
      <c r="G79" s="30" t="s">
        <v>16</v>
      </c>
      <c r="O79" s="17">
        <f>'10月'!$C79</f>
        <v>76</v>
      </c>
      <c r="P79">
        <f>'10月'!$D79*'10月'!$C79</f>
        <v>28500</v>
      </c>
      <c r="Q79">
        <f>'10月'!$E79*'10月'!$C79</f>
        <v>30248</v>
      </c>
      <c r="R79">
        <f>'10月'!$F79*'10月'!$C79</f>
        <v>58748</v>
      </c>
    </row>
    <row r="80" spans="1:18">
      <c r="A80" s="26" t="str">
        <f t="shared" si="5"/>
        <v>2022/10末</v>
      </c>
      <c r="B80" s="26" t="str">
        <f t="shared" si="5"/>
        <v>令和4/10末</v>
      </c>
      <c r="C80" s="43">
        <v>77</v>
      </c>
      <c r="D80" s="43">
        <v>362</v>
      </c>
      <c r="E80" s="43">
        <v>465</v>
      </c>
      <c r="F80" s="43">
        <v>827</v>
      </c>
      <c r="G80" s="30" t="s">
        <v>16</v>
      </c>
      <c r="O80" s="17">
        <f>'10月'!$C80</f>
        <v>77</v>
      </c>
      <c r="P80">
        <f>'10月'!$D80*'10月'!$C80</f>
        <v>27874</v>
      </c>
      <c r="Q80">
        <f>'10月'!$E80*'10月'!$C80</f>
        <v>35805</v>
      </c>
      <c r="R80">
        <f>'10月'!$F80*'10月'!$C80</f>
        <v>63679</v>
      </c>
    </row>
    <row r="81" spans="1:18">
      <c r="A81" s="26" t="str">
        <f t="shared" si="5"/>
        <v>2022/10末</v>
      </c>
      <c r="B81" s="26" t="str">
        <f t="shared" si="5"/>
        <v>令和4/10末</v>
      </c>
      <c r="C81" s="43">
        <v>78</v>
      </c>
      <c r="D81" s="43">
        <v>430</v>
      </c>
      <c r="E81" s="43">
        <v>520</v>
      </c>
      <c r="F81" s="43">
        <v>950</v>
      </c>
      <c r="G81" s="30" t="s">
        <v>16</v>
      </c>
      <c r="O81" s="17">
        <f>'10月'!$C81</f>
        <v>78</v>
      </c>
      <c r="P81">
        <f>'10月'!$D81*'10月'!$C81</f>
        <v>33540</v>
      </c>
      <c r="Q81">
        <f>'10月'!$E81*'10月'!$C81</f>
        <v>40560</v>
      </c>
      <c r="R81">
        <f>'10月'!$F81*'10月'!$C81</f>
        <v>74100</v>
      </c>
    </row>
    <row r="82" spans="1:18">
      <c r="A82" s="26" t="str">
        <f t="shared" si="5"/>
        <v>2022/10末</v>
      </c>
      <c r="B82" s="26" t="str">
        <f t="shared" si="5"/>
        <v>令和4/10末</v>
      </c>
      <c r="C82" s="43">
        <v>79</v>
      </c>
      <c r="D82" s="43">
        <v>425</v>
      </c>
      <c r="E82" s="43">
        <v>513</v>
      </c>
      <c r="F82" s="43">
        <v>938</v>
      </c>
      <c r="G82" s="30" t="s">
        <v>16</v>
      </c>
      <c r="O82" s="17">
        <f>'10月'!$C82</f>
        <v>79</v>
      </c>
      <c r="P82">
        <f>'10月'!$D82*'10月'!$C82</f>
        <v>33575</v>
      </c>
      <c r="Q82">
        <f>'10月'!$E82*'10月'!$C82</f>
        <v>40527</v>
      </c>
      <c r="R82">
        <f>'10月'!$F82*'10月'!$C82</f>
        <v>74102</v>
      </c>
    </row>
    <row r="83" spans="1:18">
      <c r="A83" s="26" t="str">
        <f t="shared" si="5"/>
        <v>2022/10末</v>
      </c>
      <c r="B83" s="26" t="str">
        <f t="shared" si="5"/>
        <v>令和4/10末</v>
      </c>
      <c r="C83" s="43">
        <v>80</v>
      </c>
      <c r="D83" s="43">
        <v>417</v>
      </c>
      <c r="E83" s="43">
        <v>507</v>
      </c>
      <c r="F83" s="43">
        <v>924</v>
      </c>
      <c r="G83" s="30" t="s">
        <v>16</v>
      </c>
      <c r="O83" s="17">
        <f>'10月'!$C83</f>
        <v>80</v>
      </c>
      <c r="P83">
        <f>'10月'!$D83*'10月'!$C83</f>
        <v>33360</v>
      </c>
      <c r="Q83">
        <f>'10月'!$E83*'10月'!$C83</f>
        <v>40560</v>
      </c>
      <c r="R83">
        <f>'10月'!$F83*'10月'!$C83</f>
        <v>73920</v>
      </c>
    </row>
    <row r="84" spans="1:18">
      <c r="A84" s="26" t="str">
        <f t="shared" si="5"/>
        <v>2022/10末</v>
      </c>
      <c r="B84" s="26" t="str">
        <f t="shared" si="5"/>
        <v>令和4/10末</v>
      </c>
      <c r="C84" s="43">
        <v>81</v>
      </c>
      <c r="D84" s="43">
        <v>388</v>
      </c>
      <c r="E84" s="43">
        <v>528</v>
      </c>
      <c r="F84" s="43">
        <v>916</v>
      </c>
      <c r="G84" s="30" t="s">
        <v>16</v>
      </c>
      <c r="O84" s="17">
        <f>'10月'!$C84</f>
        <v>81</v>
      </c>
      <c r="P84">
        <f>'10月'!$D84*'10月'!$C84</f>
        <v>31428</v>
      </c>
      <c r="Q84">
        <f>'10月'!$E84*'10月'!$C84</f>
        <v>42768</v>
      </c>
      <c r="R84">
        <f>'10月'!$F84*'10月'!$C84</f>
        <v>74196</v>
      </c>
    </row>
    <row r="85" spans="1:18">
      <c r="A85" s="26" t="str">
        <f t="shared" ref="A85:B100" si="6">A84</f>
        <v>2022/10末</v>
      </c>
      <c r="B85" s="26" t="str">
        <f t="shared" si="6"/>
        <v>令和4/10末</v>
      </c>
      <c r="C85" s="43">
        <v>82</v>
      </c>
      <c r="D85" s="43">
        <v>332</v>
      </c>
      <c r="E85" s="43">
        <v>447</v>
      </c>
      <c r="F85" s="43">
        <v>779</v>
      </c>
      <c r="G85" s="30" t="s">
        <v>16</v>
      </c>
      <c r="O85" s="17">
        <f>'10月'!$C85</f>
        <v>82</v>
      </c>
      <c r="P85">
        <f>'10月'!$D85*'10月'!$C85</f>
        <v>27224</v>
      </c>
      <c r="Q85">
        <f>'10月'!$E85*'10月'!$C85</f>
        <v>36654</v>
      </c>
      <c r="R85">
        <f>'10月'!$F85*'10月'!$C85</f>
        <v>63878</v>
      </c>
    </row>
    <row r="86" spans="1:18">
      <c r="A86" s="26" t="str">
        <f t="shared" si="6"/>
        <v>2022/10末</v>
      </c>
      <c r="B86" s="26" t="str">
        <f t="shared" si="6"/>
        <v>令和4/10末</v>
      </c>
      <c r="C86" s="43">
        <v>83</v>
      </c>
      <c r="D86" s="43">
        <v>285</v>
      </c>
      <c r="E86" s="43">
        <v>428</v>
      </c>
      <c r="F86" s="43">
        <v>713</v>
      </c>
      <c r="G86" s="30" t="s">
        <v>16</v>
      </c>
      <c r="O86" s="17">
        <f>'10月'!$C86</f>
        <v>83</v>
      </c>
      <c r="P86">
        <f>'10月'!$D86*'10月'!$C86</f>
        <v>23655</v>
      </c>
      <c r="Q86">
        <f>'10月'!$E86*'10月'!$C86</f>
        <v>35524</v>
      </c>
      <c r="R86">
        <f>'10月'!$F86*'10月'!$C86</f>
        <v>59179</v>
      </c>
    </row>
    <row r="87" spans="1:18">
      <c r="A87" s="26" t="str">
        <f t="shared" si="6"/>
        <v>2022/10末</v>
      </c>
      <c r="B87" s="26" t="str">
        <f t="shared" si="6"/>
        <v>令和4/10末</v>
      </c>
      <c r="C87" s="43">
        <v>84</v>
      </c>
      <c r="D87" s="43">
        <v>305</v>
      </c>
      <c r="E87" s="43">
        <v>477</v>
      </c>
      <c r="F87" s="43">
        <v>782</v>
      </c>
      <c r="G87" s="30" t="s">
        <v>16</v>
      </c>
      <c r="O87" s="17">
        <f>'10月'!$C87</f>
        <v>84</v>
      </c>
      <c r="P87">
        <f>'10月'!$D87*'10月'!$C87</f>
        <v>25620</v>
      </c>
      <c r="Q87">
        <f>'10月'!$E87*'10月'!$C87</f>
        <v>40068</v>
      </c>
      <c r="R87">
        <f>'10月'!$F87*'10月'!$C87</f>
        <v>65688</v>
      </c>
    </row>
    <row r="88" spans="1:18">
      <c r="A88" s="26" t="str">
        <f t="shared" si="6"/>
        <v>2022/10末</v>
      </c>
      <c r="B88" s="26" t="str">
        <f t="shared" si="6"/>
        <v>令和4/10末</v>
      </c>
      <c r="C88" s="43">
        <v>85</v>
      </c>
      <c r="D88" s="43">
        <v>249</v>
      </c>
      <c r="E88" s="43">
        <v>446</v>
      </c>
      <c r="F88" s="43">
        <v>695</v>
      </c>
      <c r="G88" s="30" t="s">
        <v>16</v>
      </c>
      <c r="O88" s="17">
        <f>'10月'!$C88</f>
        <v>85</v>
      </c>
      <c r="P88">
        <f>'10月'!$D88*'10月'!$C88</f>
        <v>21165</v>
      </c>
      <c r="Q88">
        <f>'10月'!$E88*'10月'!$C88</f>
        <v>37910</v>
      </c>
      <c r="R88">
        <f>'10月'!$F88*'10月'!$C88</f>
        <v>59075</v>
      </c>
    </row>
    <row r="89" spans="1:18">
      <c r="A89" s="26" t="str">
        <f t="shared" si="6"/>
        <v>2022/10末</v>
      </c>
      <c r="B89" s="26" t="str">
        <f t="shared" si="6"/>
        <v>令和4/10末</v>
      </c>
      <c r="C89" s="43">
        <v>86</v>
      </c>
      <c r="D89" s="43">
        <v>257</v>
      </c>
      <c r="E89" s="43">
        <v>476</v>
      </c>
      <c r="F89" s="43">
        <v>733</v>
      </c>
      <c r="G89" s="30" t="s">
        <v>16</v>
      </c>
      <c r="O89" s="17">
        <f>'10月'!$C89</f>
        <v>86</v>
      </c>
      <c r="P89">
        <f>'10月'!$D89*'10月'!$C89</f>
        <v>22102</v>
      </c>
      <c r="Q89">
        <f>'10月'!$E89*'10月'!$C89</f>
        <v>40936</v>
      </c>
      <c r="R89">
        <f>'10月'!$F89*'10月'!$C89</f>
        <v>63038</v>
      </c>
    </row>
    <row r="90" spans="1:18">
      <c r="A90" s="26" t="str">
        <f t="shared" si="6"/>
        <v>2022/10末</v>
      </c>
      <c r="B90" s="26" t="str">
        <f t="shared" si="6"/>
        <v>令和4/10末</v>
      </c>
      <c r="C90" s="43">
        <v>87</v>
      </c>
      <c r="D90" s="43">
        <v>219</v>
      </c>
      <c r="E90" s="43">
        <v>385</v>
      </c>
      <c r="F90" s="43">
        <v>604</v>
      </c>
      <c r="G90" s="30" t="s">
        <v>16</v>
      </c>
      <c r="O90" s="17">
        <f>'10月'!$C90</f>
        <v>87</v>
      </c>
      <c r="P90">
        <f>'10月'!$D90*'10月'!$C90</f>
        <v>19053</v>
      </c>
      <c r="Q90">
        <f>'10月'!$E90*'10月'!$C90</f>
        <v>33495</v>
      </c>
      <c r="R90">
        <f>'10月'!$F90*'10月'!$C90</f>
        <v>52548</v>
      </c>
    </row>
    <row r="91" spans="1:18">
      <c r="A91" s="26" t="str">
        <f t="shared" si="6"/>
        <v>2022/10末</v>
      </c>
      <c r="B91" s="26" t="str">
        <f t="shared" si="6"/>
        <v>令和4/10末</v>
      </c>
      <c r="C91" s="43">
        <v>88</v>
      </c>
      <c r="D91" s="43">
        <v>161</v>
      </c>
      <c r="E91" s="43">
        <v>389</v>
      </c>
      <c r="F91" s="43">
        <v>550</v>
      </c>
      <c r="G91" s="30" t="s">
        <v>16</v>
      </c>
      <c r="O91" s="17">
        <f>'10月'!$C91</f>
        <v>88</v>
      </c>
      <c r="P91">
        <f>'10月'!$D91*'10月'!$C91</f>
        <v>14168</v>
      </c>
      <c r="Q91">
        <f>'10月'!$E91*'10月'!$C91</f>
        <v>34232</v>
      </c>
      <c r="R91">
        <f>'10月'!$F91*'10月'!$C91</f>
        <v>48400</v>
      </c>
    </row>
    <row r="92" spans="1:18">
      <c r="A92" s="26" t="str">
        <f t="shared" si="6"/>
        <v>2022/10末</v>
      </c>
      <c r="B92" s="26" t="str">
        <f t="shared" si="6"/>
        <v>令和4/10末</v>
      </c>
      <c r="C92" s="43">
        <v>89</v>
      </c>
      <c r="D92" s="43">
        <v>165</v>
      </c>
      <c r="E92" s="43">
        <v>390</v>
      </c>
      <c r="F92" s="43">
        <v>555</v>
      </c>
      <c r="G92" s="30" t="s">
        <v>16</v>
      </c>
      <c r="O92" s="17">
        <f>'10月'!$C92</f>
        <v>89</v>
      </c>
      <c r="P92">
        <f>'10月'!$D92*'10月'!$C92</f>
        <v>14685</v>
      </c>
      <c r="Q92">
        <f>'10月'!$E92*'10月'!$C92</f>
        <v>34710</v>
      </c>
      <c r="R92">
        <f>'10月'!$F92*'10月'!$C92</f>
        <v>49395</v>
      </c>
    </row>
    <row r="93" spans="1:18">
      <c r="A93" s="26" t="str">
        <f t="shared" si="6"/>
        <v>2022/10末</v>
      </c>
      <c r="B93" s="26" t="str">
        <f t="shared" si="6"/>
        <v>令和4/10末</v>
      </c>
      <c r="C93" s="43">
        <v>90</v>
      </c>
      <c r="D93" s="43">
        <v>140</v>
      </c>
      <c r="E93" s="43">
        <v>345</v>
      </c>
      <c r="F93" s="43">
        <v>485</v>
      </c>
      <c r="G93" s="30" t="s">
        <v>16</v>
      </c>
      <c r="O93" s="17">
        <f>'10月'!$C93</f>
        <v>90</v>
      </c>
      <c r="P93">
        <f>'10月'!$D93*'10月'!$C93</f>
        <v>12600</v>
      </c>
      <c r="Q93">
        <f>'10月'!$E93*'10月'!$C93</f>
        <v>31050</v>
      </c>
      <c r="R93">
        <f>'10月'!$F93*'10月'!$C93</f>
        <v>43650</v>
      </c>
    </row>
    <row r="94" spans="1:18">
      <c r="A94" s="26" t="str">
        <f t="shared" si="6"/>
        <v>2022/10末</v>
      </c>
      <c r="B94" s="26" t="str">
        <f t="shared" si="6"/>
        <v>令和4/10末</v>
      </c>
      <c r="C94" s="43">
        <v>91</v>
      </c>
      <c r="D94" s="43">
        <v>140</v>
      </c>
      <c r="E94" s="43">
        <v>310</v>
      </c>
      <c r="F94" s="43">
        <v>450</v>
      </c>
      <c r="G94" s="30" t="s">
        <v>16</v>
      </c>
      <c r="O94" s="17">
        <f>'10月'!$C94</f>
        <v>91</v>
      </c>
      <c r="P94">
        <f>'10月'!$D94*'10月'!$C94</f>
        <v>12740</v>
      </c>
      <c r="Q94">
        <f>'10月'!$E94*'10月'!$C94</f>
        <v>28210</v>
      </c>
      <c r="R94">
        <f>'10月'!$F94*'10月'!$C94</f>
        <v>40950</v>
      </c>
    </row>
    <row r="95" spans="1:18">
      <c r="A95" s="26" t="str">
        <f t="shared" si="6"/>
        <v>2022/10末</v>
      </c>
      <c r="B95" s="26" t="str">
        <f t="shared" si="6"/>
        <v>令和4/10末</v>
      </c>
      <c r="C95" s="43">
        <v>92</v>
      </c>
      <c r="D95" s="43">
        <v>94</v>
      </c>
      <c r="E95" s="43">
        <v>227</v>
      </c>
      <c r="F95" s="43">
        <v>321</v>
      </c>
      <c r="G95" s="30" t="s">
        <v>16</v>
      </c>
      <c r="O95" s="17">
        <f>'10月'!$C95</f>
        <v>92</v>
      </c>
      <c r="P95">
        <f>'10月'!$D95*'10月'!$C95</f>
        <v>8648</v>
      </c>
      <c r="Q95">
        <f>'10月'!$E95*'10月'!$C95</f>
        <v>20884</v>
      </c>
      <c r="R95">
        <f>'10月'!$F95*'10月'!$C95</f>
        <v>29532</v>
      </c>
    </row>
    <row r="96" spans="1:18">
      <c r="A96" s="26" t="str">
        <f t="shared" si="6"/>
        <v>2022/10末</v>
      </c>
      <c r="B96" s="26" t="str">
        <f t="shared" si="6"/>
        <v>令和4/10末</v>
      </c>
      <c r="C96" s="43">
        <v>93</v>
      </c>
      <c r="D96" s="43">
        <v>73</v>
      </c>
      <c r="E96" s="43">
        <v>214</v>
      </c>
      <c r="F96" s="43">
        <v>287</v>
      </c>
      <c r="G96" s="30" t="s">
        <v>16</v>
      </c>
      <c r="O96" s="17">
        <f>'10月'!$C96</f>
        <v>93</v>
      </c>
      <c r="P96">
        <f>'10月'!$D96*'10月'!$C96</f>
        <v>6789</v>
      </c>
      <c r="Q96">
        <f>'10月'!$E96*'10月'!$C96</f>
        <v>19902</v>
      </c>
      <c r="R96">
        <f>'10月'!$F96*'10月'!$C96</f>
        <v>26691</v>
      </c>
    </row>
    <row r="97" spans="1:18">
      <c r="A97" s="26" t="str">
        <f t="shared" si="6"/>
        <v>2022/10末</v>
      </c>
      <c r="B97" s="26" t="str">
        <f t="shared" si="6"/>
        <v>令和4/10末</v>
      </c>
      <c r="C97" s="43">
        <v>94</v>
      </c>
      <c r="D97" s="43">
        <v>48</v>
      </c>
      <c r="E97" s="43">
        <v>203</v>
      </c>
      <c r="F97" s="43">
        <v>251</v>
      </c>
      <c r="G97" s="30" t="s">
        <v>16</v>
      </c>
      <c r="O97" s="17">
        <f>'10月'!$C97</f>
        <v>94</v>
      </c>
      <c r="P97">
        <f>'10月'!$D97*'10月'!$C97</f>
        <v>4512</v>
      </c>
      <c r="Q97">
        <f>'10月'!$E97*'10月'!$C97</f>
        <v>19082</v>
      </c>
      <c r="R97">
        <f>'10月'!$F97*'10月'!$C97</f>
        <v>23594</v>
      </c>
    </row>
    <row r="98" spans="1:18">
      <c r="A98" s="26" t="str">
        <f t="shared" si="6"/>
        <v>2022/10末</v>
      </c>
      <c r="B98" s="26" t="str">
        <f t="shared" si="6"/>
        <v>令和4/10末</v>
      </c>
      <c r="C98" s="43">
        <v>95</v>
      </c>
      <c r="D98" s="43">
        <v>56</v>
      </c>
      <c r="E98" s="43">
        <v>163</v>
      </c>
      <c r="F98" s="43">
        <v>219</v>
      </c>
      <c r="G98" s="30" t="s">
        <v>16</v>
      </c>
      <c r="O98" s="17">
        <f>'10月'!$C98</f>
        <v>95</v>
      </c>
      <c r="P98">
        <f>'10月'!$D98*'10月'!$C98</f>
        <v>5320</v>
      </c>
      <c r="Q98">
        <f>'10月'!$E98*'10月'!$C98</f>
        <v>15485</v>
      </c>
      <c r="R98">
        <f>'10月'!$F98*'10月'!$C98</f>
        <v>20805</v>
      </c>
    </row>
    <row r="99" spans="1:18">
      <c r="A99" s="26" t="str">
        <f t="shared" si="6"/>
        <v>2022/10末</v>
      </c>
      <c r="B99" s="26" t="str">
        <f t="shared" si="6"/>
        <v>令和4/10末</v>
      </c>
      <c r="C99" s="43">
        <v>96</v>
      </c>
      <c r="D99" s="43">
        <v>28</v>
      </c>
      <c r="E99" s="43">
        <v>118</v>
      </c>
      <c r="F99" s="43">
        <v>146</v>
      </c>
      <c r="G99" s="30" t="s">
        <v>16</v>
      </c>
      <c r="O99" s="17">
        <f>'10月'!$C99</f>
        <v>96</v>
      </c>
      <c r="P99">
        <f>'10月'!$D99*'10月'!$C99</f>
        <v>2688</v>
      </c>
      <c r="Q99">
        <f>'10月'!$E99*'10月'!$C99</f>
        <v>11328</v>
      </c>
      <c r="R99">
        <f>'10月'!$F99*'10月'!$C99</f>
        <v>14016</v>
      </c>
    </row>
    <row r="100" spans="1:18">
      <c r="A100" s="26" t="str">
        <f t="shared" si="6"/>
        <v>2022/10末</v>
      </c>
      <c r="B100" s="26" t="str">
        <f t="shared" si="6"/>
        <v>令和4/10末</v>
      </c>
      <c r="C100" s="43">
        <v>97</v>
      </c>
      <c r="D100" s="43">
        <v>24</v>
      </c>
      <c r="E100" s="43">
        <v>89</v>
      </c>
      <c r="F100" s="43">
        <v>113</v>
      </c>
      <c r="G100" s="30" t="s">
        <v>16</v>
      </c>
      <c r="O100" s="17">
        <f>'10月'!$C100</f>
        <v>97</v>
      </c>
      <c r="P100">
        <f>'10月'!$D100*'10月'!$C100</f>
        <v>2328</v>
      </c>
      <c r="Q100">
        <f>'10月'!$E100*'10月'!$C100</f>
        <v>8633</v>
      </c>
      <c r="R100">
        <f>'10月'!$F100*'10月'!$C100</f>
        <v>10961</v>
      </c>
    </row>
    <row r="101" spans="1:18">
      <c r="A101" s="26" t="str">
        <f t="shared" ref="A101:B108" si="7">A100</f>
        <v>2022/10末</v>
      </c>
      <c r="B101" s="26" t="str">
        <f t="shared" si="7"/>
        <v>令和4/10末</v>
      </c>
      <c r="C101" s="43">
        <v>98</v>
      </c>
      <c r="D101" s="43">
        <v>22</v>
      </c>
      <c r="E101" s="43">
        <v>73</v>
      </c>
      <c r="F101" s="43">
        <v>95</v>
      </c>
      <c r="G101" s="30" t="s">
        <v>16</v>
      </c>
      <c r="O101" s="17">
        <f>'10月'!$C101</f>
        <v>98</v>
      </c>
      <c r="P101">
        <f>'10月'!$D101*'10月'!$C101</f>
        <v>2156</v>
      </c>
      <c r="Q101">
        <f>'10月'!$E101*'10月'!$C101</f>
        <v>7154</v>
      </c>
      <c r="R101">
        <f>'10月'!$F101*'10月'!$C101</f>
        <v>9310</v>
      </c>
    </row>
    <row r="102" spans="1:18">
      <c r="A102" s="26" t="str">
        <f t="shared" si="7"/>
        <v>2022/10末</v>
      </c>
      <c r="B102" s="26" t="str">
        <f t="shared" si="7"/>
        <v>令和4/10末</v>
      </c>
      <c r="C102" s="43">
        <v>99</v>
      </c>
      <c r="D102" s="43">
        <v>5</v>
      </c>
      <c r="E102" s="43">
        <v>59</v>
      </c>
      <c r="F102" s="43">
        <v>64</v>
      </c>
      <c r="G102" s="30" t="s">
        <v>16</v>
      </c>
      <c r="O102" s="17">
        <f>'10月'!$C102</f>
        <v>99</v>
      </c>
      <c r="P102">
        <f>'10月'!$D102*'10月'!$C102</f>
        <v>495</v>
      </c>
      <c r="Q102">
        <f>'10月'!$E102*'10月'!$C102</f>
        <v>5841</v>
      </c>
      <c r="R102">
        <f>'10月'!$F102*'10月'!$C102</f>
        <v>6336</v>
      </c>
    </row>
    <row r="103" spans="1:18">
      <c r="A103" s="26" t="str">
        <f t="shared" si="7"/>
        <v>2022/10末</v>
      </c>
      <c r="B103" s="26" t="str">
        <f t="shared" si="7"/>
        <v>令和4/10末</v>
      </c>
      <c r="C103" s="43">
        <v>100</v>
      </c>
      <c r="D103" s="43">
        <v>4</v>
      </c>
      <c r="E103" s="43">
        <v>36</v>
      </c>
      <c r="F103" s="43">
        <v>40</v>
      </c>
      <c r="G103" s="30" t="s">
        <v>16</v>
      </c>
      <c r="O103" s="17">
        <f>'10月'!$C103</f>
        <v>100</v>
      </c>
      <c r="P103">
        <f>'10月'!$D103*'10月'!$C103</f>
        <v>400</v>
      </c>
      <c r="Q103">
        <f>'10月'!$E103*'10月'!$C103</f>
        <v>3600</v>
      </c>
      <c r="R103">
        <f>'10月'!$F103*'10月'!$C103</f>
        <v>4000</v>
      </c>
    </row>
    <row r="104" spans="1:18">
      <c r="A104" s="26" t="str">
        <f t="shared" si="7"/>
        <v>2022/10末</v>
      </c>
      <c r="B104" s="26" t="str">
        <f t="shared" si="7"/>
        <v>令和4/10末</v>
      </c>
      <c r="C104" s="43">
        <v>101</v>
      </c>
      <c r="D104" s="43">
        <v>4</v>
      </c>
      <c r="E104" s="43">
        <v>26</v>
      </c>
      <c r="F104" s="43">
        <v>30</v>
      </c>
      <c r="G104" s="30" t="s">
        <v>16</v>
      </c>
      <c r="O104" s="17">
        <f>'10月'!$C104</f>
        <v>101</v>
      </c>
      <c r="P104">
        <f>'10月'!$D104*'10月'!$C104</f>
        <v>404</v>
      </c>
      <c r="Q104">
        <f>'10月'!$E104*'10月'!$C104</f>
        <v>2626</v>
      </c>
      <c r="R104">
        <f>'10月'!$F104*'10月'!$C104</f>
        <v>3030</v>
      </c>
    </row>
    <row r="105" spans="1:18">
      <c r="A105" s="26" t="str">
        <f t="shared" si="7"/>
        <v>2022/10末</v>
      </c>
      <c r="B105" s="26" t="str">
        <f t="shared" si="7"/>
        <v>令和4/10末</v>
      </c>
      <c r="C105" s="43">
        <v>102</v>
      </c>
      <c r="D105" s="43">
        <v>3</v>
      </c>
      <c r="E105" s="43">
        <v>10</v>
      </c>
      <c r="F105" s="43">
        <v>13</v>
      </c>
      <c r="G105" s="30" t="s">
        <v>16</v>
      </c>
      <c r="O105" s="17">
        <f>'10月'!$C105</f>
        <v>102</v>
      </c>
      <c r="P105">
        <f>'10月'!$D105*'10月'!$C105</f>
        <v>306</v>
      </c>
      <c r="Q105">
        <f>'10月'!$E105*'10月'!$C105</f>
        <v>1020</v>
      </c>
      <c r="R105">
        <f>'10月'!$F105*'10月'!$C105</f>
        <v>1326</v>
      </c>
    </row>
    <row r="106" spans="1:18">
      <c r="A106" s="26" t="str">
        <f t="shared" si="7"/>
        <v>2022/10末</v>
      </c>
      <c r="B106" s="26" t="str">
        <f t="shared" si="7"/>
        <v>令和4/10末</v>
      </c>
      <c r="C106" s="43">
        <v>103</v>
      </c>
      <c r="D106" s="43">
        <v>0</v>
      </c>
      <c r="E106" s="43">
        <v>5</v>
      </c>
      <c r="F106" s="43">
        <v>5</v>
      </c>
      <c r="G106" s="30" t="s">
        <v>16</v>
      </c>
      <c r="O106" s="17">
        <f>'10月'!$C106</f>
        <v>103</v>
      </c>
      <c r="P106">
        <f>'10月'!$D106*'10月'!$C106</f>
        <v>0</v>
      </c>
      <c r="Q106">
        <f>'10月'!$E106*'10月'!$C106</f>
        <v>515</v>
      </c>
      <c r="R106">
        <f>'10月'!$F106*'10月'!$C106</f>
        <v>515</v>
      </c>
    </row>
    <row r="107" spans="1:18">
      <c r="A107" s="26" t="str">
        <f t="shared" si="7"/>
        <v>2022/10末</v>
      </c>
      <c r="B107" s="26" t="str">
        <f t="shared" si="7"/>
        <v>令和4/10末</v>
      </c>
      <c r="C107" s="43">
        <v>104</v>
      </c>
      <c r="D107" s="43">
        <v>0</v>
      </c>
      <c r="E107" s="43">
        <v>3</v>
      </c>
      <c r="F107" s="43">
        <v>3</v>
      </c>
      <c r="G107" s="30" t="s">
        <v>16</v>
      </c>
      <c r="O107" s="17">
        <f>'10月'!$C107</f>
        <v>104</v>
      </c>
      <c r="P107">
        <f>'10月'!$D107*'10月'!$C107</f>
        <v>0</v>
      </c>
      <c r="Q107">
        <f>'10月'!$E107*'10月'!$C107</f>
        <v>312</v>
      </c>
      <c r="R107">
        <f>'10月'!$F107*'10月'!$C107</f>
        <v>312</v>
      </c>
    </row>
    <row r="108" spans="1:18">
      <c r="A108" s="26" t="str">
        <f t="shared" si="7"/>
        <v>2022/10末</v>
      </c>
      <c r="B108" s="26" t="str">
        <f t="shared" si="7"/>
        <v>令和4/10末</v>
      </c>
      <c r="C108" s="43" t="s">
        <v>69</v>
      </c>
      <c r="D108" s="43">
        <v>0</v>
      </c>
      <c r="E108" s="43">
        <v>4</v>
      </c>
      <c r="F108" s="43">
        <v>4</v>
      </c>
      <c r="G108" s="30" t="s">
        <v>16</v>
      </c>
      <c r="O108" s="16" t="str">
        <f>'10月'!$C108</f>
        <v>105以上</v>
      </c>
      <c r="P108">
        <f>'10月'!$D108*105</f>
        <v>0</v>
      </c>
      <c r="Q108">
        <f>'10月'!$E108*105</f>
        <v>420</v>
      </c>
      <c r="R108">
        <f>'10月'!$F108*105</f>
        <v>420</v>
      </c>
    </row>
    <row r="109" spans="1:18">
      <c r="O109" s="11" t="s">
        <v>22</v>
      </c>
      <c r="P109" s="11">
        <f>SUM(P3:P108)</f>
        <v>1913140</v>
      </c>
      <c r="Q109" s="11">
        <f t="shared" ref="Q109:R109" si="8">SUM(Q3:Q108)</f>
        <v>2130312</v>
      </c>
      <c r="R109" s="11">
        <f t="shared" si="8"/>
        <v>4043458</v>
      </c>
    </row>
  </sheetData>
  <sheetProtection algorithmName="SHA-512" hashValue="ajNw0PWmHX9BcW9sutVcKkmRQL2nhXwuc8ELj6dgsd0GegZMosJrNe1/jbkaSlIc5cMkp+WAFuShxwtrsnGlaw==" saltValue="lnAnLvdLF4UG61MzB9HL0A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>
      <selection activeCell="A2" sqref="A2"/>
    </sheetView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2022/11末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88</v>
      </c>
      <c r="B2" s="72" t="s">
        <v>89</v>
      </c>
      <c r="C2" s="14" t="s">
        <v>5</v>
      </c>
      <c r="D2" s="15">
        <f>SUM(D3:D108)</f>
        <v>39000</v>
      </c>
      <c r="E2" s="15">
        <f>SUM(E3:E108)</f>
        <v>40069</v>
      </c>
      <c r="F2" s="15">
        <f>SUM(F3:F108)</f>
        <v>79069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1911694</v>
      </c>
      <c r="Q2" s="19">
        <f t="shared" si="0"/>
        <v>2128724</v>
      </c>
      <c r="R2" s="19">
        <f t="shared" si="0"/>
        <v>4040422</v>
      </c>
    </row>
    <row r="3" spans="1:18">
      <c r="A3" s="25" t="str">
        <f>A2</f>
        <v>2022/11末</v>
      </c>
      <c r="B3" s="25" t="str">
        <f>B2</f>
        <v>令和4/11末</v>
      </c>
      <c r="C3" s="42">
        <v>0</v>
      </c>
      <c r="D3" s="42">
        <v>193</v>
      </c>
      <c r="E3" s="42">
        <v>197</v>
      </c>
      <c r="F3" s="42">
        <v>390</v>
      </c>
      <c r="G3" s="27" t="s">
        <v>14</v>
      </c>
      <c r="J3" s="31" t="s">
        <v>5</v>
      </c>
      <c r="K3" s="12">
        <f>SUM($K$4:$K$6)</f>
        <v>39000</v>
      </c>
      <c r="L3" s="12">
        <f>SUM($L$4:$L$6)</f>
        <v>40069</v>
      </c>
      <c r="M3" s="34">
        <f>SUM($M$4:$M$6)</f>
        <v>79069</v>
      </c>
      <c r="N3" s="10"/>
      <c r="O3" s="20">
        <f>'11月'!$C3</f>
        <v>0</v>
      </c>
      <c r="P3">
        <f>'11月'!$D3</f>
        <v>193</v>
      </c>
      <c r="Q3">
        <f>'11月'!$D3</f>
        <v>193</v>
      </c>
      <c r="R3">
        <f>'11月'!$F3</f>
        <v>390</v>
      </c>
    </row>
    <row r="4" spans="1:18">
      <c r="A4" s="26" t="str">
        <f>A3</f>
        <v>2022/11末</v>
      </c>
      <c r="B4" s="26" t="str">
        <f>B3</f>
        <v>令和4/11末</v>
      </c>
      <c r="C4" s="43">
        <v>1</v>
      </c>
      <c r="D4" s="43">
        <v>184</v>
      </c>
      <c r="E4" s="43">
        <v>198</v>
      </c>
      <c r="F4" s="43">
        <v>382</v>
      </c>
      <c r="G4" s="28" t="s">
        <v>14</v>
      </c>
      <c r="J4" s="32" t="s">
        <v>14</v>
      </c>
      <c r="K4" s="13">
        <f>SUMIF('11月'!$G$2:$G$108,$J4,'11月'!$D$2:$D$108)</f>
        <v>4045</v>
      </c>
      <c r="L4" s="13">
        <f>SUMIF('11月'!$G$2:$G$108,$J4,'11月'!$E$2:$E$108)</f>
        <v>3878</v>
      </c>
      <c r="M4" s="35">
        <f>SUMIF('11月'!$G$2:$G$108,$J4,'11月'!$F$2:$F$108)</f>
        <v>7923</v>
      </c>
      <c r="O4" s="17">
        <f>'11月'!$C4</f>
        <v>1</v>
      </c>
      <c r="P4">
        <f>'11月'!$D4*'11月'!$C4</f>
        <v>184</v>
      </c>
      <c r="Q4">
        <f>'11月'!$E4*'11月'!$C4</f>
        <v>198</v>
      </c>
      <c r="R4">
        <f>'11月'!$F4*'11月'!$C4</f>
        <v>382</v>
      </c>
    </row>
    <row r="5" spans="1:18">
      <c r="A5" s="26" t="str">
        <f t="shared" ref="A5:B20" si="1">A4</f>
        <v>2022/11末</v>
      </c>
      <c r="B5" s="26" t="str">
        <f t="shared" si="1"/>
        <v>令和4/11末</v>
      </c>
      <c r="C5" s="43">
        <v>2</v>
      </c>
      <c r="D5" s="43">
        <v>197</v>
      </c>
      <c r="E5" s="43">
        <v>201</v>
      </c>
      <c r="F5" s="43">
        <v>398</v>
      </c>
      <c r="G5" s="28" t="s">
        <v>14</v>
      </c>
      <c r="J5" s="33" t="s">
        <v>15</v>
      </c>
      <c r="K5" s="13">
        <f>SUMIF('11月'!$G$2:$G$108,$J5,'11月'!$D$2:$D$108)</f>
        <v>22906</v>
      </c>
      <c r="L5" s="13">
        <f>SUMIF('11月'!$G$2:$G$108,$J5,'11月'!$E$2:$E$108)</f>
        <v>20654</v>
      </c>
      <c r="M5" s="35">
        <f>SUMIF('11月'!$G$2:$G$108,$J5,'11月'!$F$2:$F$108)</f>
        <v>43560</v>
      </c>
      <c r="O5" s="17">
        <f>'11月'!$C5</f>
        <v>2</v>
      </c>
      <c r="P5">
        <f>'11月'!$D5*'11月'!$C5</f>
        <v>394</v>
      </c>
      <c r="Q5">
        <f>'11月'!$E5*'11月'!$C5</f>
        <v>402</v>
      </c>
      <c r="R5">
        <f>'11月'!$F5*'11月'!$C5</f>
        <v>796</v>
      </c>
    </row>
    <row r="6" spans="1:18">
      <c r="A6" s="26" t="str">
        <f t="shared" si="1"/>
        <v>2022/11末</v>
      </c>
      <c r="B6" s="26" t="str">
        <f t="shared" si="1"/>
        <v>令和4/11末</v>
      </c>
      <c r="C6" s="43">
        <v>3</v>
      </c>
      <c r="D6" s="43">
        <v>237</v>
      </c>
      <c r="E6" s="43">
        <v>228</v>
      </c>
      <c r="F6" s="43">
        <v>465</v>
      </c>
      <c r="G6" s="28" t="s">
        <v>14</v>
      </c>
      <c r="J6" s="33" t="s">
        <v>16</v>
      </c>
      <c r="K6" s="13">
        <f>SUMIF('11月'!$G$2:$G$108,$J6,'11月'!$D$2:$D$108)</f>
        <v>12049</v>
      </c>
      <c r="L6" s="13">
        <f>SUMIF('11月'!$G$2:$G$108,$J6,'11月'!$E$2:$E$108)</f>
        <v>15537</v>
      </c>
      <c r="M6" s="35">
        <f>SUMIF('11月'!$G$2:$G$108,$J6,'11月'!$F$2:$F$108)</f>
        <v>27586</v>
      </c>
      <c r="O6" s="17">
        <f>'11月'!$C6</f>
        <v>3</v>
      </c>
      <c r="P6">
        <f>'11月'!$D6*'11月'!$C6</f>
        <v>711</v>
      </c>
      <c r="Q6">
        <f>'11月'!$E6*'11月'!$C6</f>
        <v>684</v>
      </c>
      <c r="R6">
        <f>'11月'!$F6*'11月'!$C6</f>
        <v>1395</v>
      </c>
    </row>
    <row r="7" spans="1:18">
      <c r="A7" s="26" t="str">
        <f t="shared" si="1"/>
        <v>2022/11末</v>
      </c>
      <c r="B7" s="26" t="str">
        <f t="shared" si="1"/>
        <v>令和4/11末</v>
      </c>
      <c r="C7" s="43">
        <v>4</v>
      </c>
      <c r="D7" s="43">
        <v>241</v>
      </c>
      <c r="E7" s="43">
        <v>259</v>
      </c>
      <c r="F7" s="43">
        <v>500</v>
      </c>
      <c r="G7" s="28" t="s">
        <v>14</v>
      </c>
      <c r="J7" s="39" t="s">
        <v>21</v>
      </c>
      <c r="K7" s="40">
        <f>IFERROR($P$2/$K$3,"")</f>
        <v>49.017794871794869</v>
      </c>
      <c r="L7" s="40">
        <f>IFERROR($Q$2/$L$3,"")</f>
        <v>53.126456861913198</v>
      </c>
      <c r="M7" s="41">
        <f>IFERROR($R$2/$M$3,"")</f>
        <v>51.099950675991856</v>
      </c>
      <c r="O7" s="17">
        <f>'11月'!$C7</f>
        <v>4</v>
      </c>
      <c r="P7">
        <f>'11月'!$D7*'11月'!$C7</f>
        <v>964</v>
      </c>
      <c r="Q7">
        <f>'11月'!$E7*'11月'!$C7</f>
        <v>1036</v>
      </c>
      <c r="R7">
        <f>'11月'!$F7*'11月'!$C7</f>
        <v>2000</v>
      </c>
    </row>
    <row r="8" spans="1:18">
      <c r="A8" s="26" t="str">
        <f t="shared" si="1"/>
        <v>2022/11末</v>
      </c>
      <c r="B8" s="26" t="str">
        <f t="shared" si="1"/>
        <v>令和4/11末</v>
      </c>
      <c r="C8" s="43">
        <v>5</v>
      </c>
      <c r="D8" s="43">
        <v>278</v>
      </c>
      <c r="E8" s="43">
        <v>224</v>
      </c>
      <c r="F8" s="43">
        <v>502</v>
      </c>
      <c r="G8" s="28" t="s">
        <v>14</v>
      </c>
      <c r="O8" s="17">
        <f>'11月'!$C8</f>
        <v>5</v>
      </c>
      <c r="P8">
        <f>'11月'!$D8*'11月'!$C8</f>
        <v>1390</v>
      </c>
      <c r="Q8">
        <f>'11月'!$E8*'11月'!$C8</f>
        <v>1120</v>
      </c>
      <c r="R8">
        <f>'11月'!$F8*'11月'!$C8</f>
        <v>2510</v>
      </c>
    </row>
    <row r="9" spans="1:18">
      <c r="A9" s="26" t="str">
        <f t="shared" si="1"/>
        <v>2022/11末</v>
      </c>
      <c r="B9" s="26" t="str">
        <f t="shared" si="1"/>
        <v>令和4/11末</v>
      </c>
      <c r="C9" s="43">
        <v>6</v>
      </c>
      <c r="D9" s="43">
        <v>260</v>
      </c>
      <c r="E9" s="43">
        <v>258</v>
      </c>
      <c r="F9" s="43">
        <v>518</v>
      </c>
      <c r="G9" s="28" t="s">
        <v>14</v>
      </c>
      <c r="O9" s="17">
        <f>'11月'!$C9</f>
        <v>6</v>
      </c>
      <c r="P9">
        <f>'11月'!$D9*'11月'!$C9</f>
        <v>1560</v>
      </c>
      <c r="Q9">
        <f>'11月'!$E9*'11月'!$C9</f>
        <v>1548</v>
      </c>
      <c r="R9">
        <f>'11月'!$F9*'11月'!$C9</f>
        <v>3108</v>
      </c>
    </row>
    <row r="10" spans="1:18">
      <c r="A10" s="26" t="str">
        <f t="shared" si="1"/>
        <v>2022/11末</v>
      </c>
      <c r="B10" s="26" t="str">
        <f t="shared" si="1"/>
        <v>令和4/11末</v>
      </c>
      <c r="C10" s="43">
        <v>7</v>
      </c>
      <c r="D10" s="43">
        <v>278</v>
      </c>
      <c r="E10" s="43">
        <v>247</v>
      </c>
      <c r="F10" s="43">
        <v>525</v>
      </c>
      <c r="G10" s="28" t="s">
        <v>14</v>
      </c>
      <c r="O10" s="17">
        <f>'11月'!$C10</f>
        <v>7</v>
      </c>
      <c r="P10">
        <f>'11月'!$D10*'11月'!$C10</f>
        <v>1946</v>
      </c>
      <c r="Q10">
        <f>'11月'!$E10*'11月'!$C10</f>
        <v>1729</v>
      </c>
      <c r="R10">
        <f>'11月'!$F10*'11月'!$C10</f>
        <v>3675</v>
      </c>
    </row>
    <row r="11" spans="1:18">
      <c r="A11" s="26" t="str">
        <f t="shared" si="1"/>
        <v>2022/11末</v>
      </c>
      <c r="B11" s="26" t="str">
        <f t="shared" si="1"/>
        <v>令和4/11末</v>
      </c>
      <c r="C11" s="43">
        <v>8</v>
      </c>
      <c r="D11" s="43">
        <v>289</v>
      </c>
      <c r="E11" s="43">
        <v>267</v>
      </c>
      <c r="F11" s="43">
        <v>556</v>
      </c>
      <c r="G11" s="28" t="s">
        <v>14</v>
      </c>
      <c r="O11" s="17">
        <f>'11月'!$C11</f>
        <v>8</v>
      </c>
      <c r="P11">
        <f>'11月'!$D11*'11月'!$C11</f>
        <v>2312</v>
      </c>
      <c r="Q11">
        <f>'11月'!$E11*'11月'!$C11</f>
        <v>2136</v>
      </c>
      <c r="R11">
        <f>'11月'!$F11*'11月'!$C11</f>
        <v>4448</v>
      </c>
    </row>
    <row r="12" spans="1:18">
      <c r="A12" s="26" t="str">
        <f t="shared" si="1"/>
        <v>2022/11末</v>
      </c>
      <c r="B12" s="26" t="str">
        <f t="shared" si="1"/>
        <v>令和4/11末</v>
      </c>
      <c r="C12" s="43">
        <v>9</v>
      </c>
      <c r="D12" s="43">
        <v>281</v>
      </c>
      <c r="E12" s="43">
        <v>274</v>
      </c>
      <c r="F12" s="43">
        <v>555</v>
      </c>
      <c r="G12" s="28" t="s">
        <v>14</v>
      </c>
      <c r="O12" s="17">
        <f>'11月'!$C12</f>
        <v>9</v>
      </c>
      <c r="P12">
        <f>'11月'!$D12*'11月'!$C12</f>
        <v>2529</v>
      </c>
      <c r="Q12">
        <f>'11月'!$E12*'11月'!$C12</f>
        <v>2466</v>
      </c>
      <c r="R12">
        <f>'11月'!$F12*'11月'!$C12</f>
        <v>4995</v>
      </c>
    </row>
    <row r="13" spans="1:18">
      <c r="A13" s="26" t="str">
        <f t="shared" si="1"/>
        <v>2022/11末</v>
      </c>
      <c r="B13" s="26" t="str">
        <f t="shared" si="1"/>
        <v>令和4/11末</v>
      </c>
      <c r="C13" s="43">
        <v>10</v>
      </c>
      <c r="D13" s="43">
        <v>320</v>
      </c>
      <c r="E13" s="43">
        <v>297</v>
      </c>
      <c r="F13" s="43">
        <v>617</v>
      </c>
      <c r="G13" s="28" t="s">
        <v>14</v>
      </c>
      <c r="O13" s="17">
        <f>'11月'!$C13</f>
        <v>10</v>
      </c>
      <c r="P13">
        <f>'11月'!$D13*'11月'!$C13</f>
        <v>3200</v>
      </c>
      <c r="Q13">
        <f>'11月'!$E13*'11月'!$C13</f>
        <v>2970</v>
      </c>
      <c r="R13">
        <f>'11月'!$F13*'11月'!$C13</f>
        <v>6170</v>
      </c>
    </row>
    <row r="14" spans="1:18">
      <c r="A14" s="26" t="str">
        <f t="shared" si="1"/>
        <v>2022/11末</v>
      </c>
      <c r="B14" s="26" t="str">
        <f t="shared" si="1"/>
        <v>令和4/11末</v>
      </c>
      <c r="C14" s="43">
        <v>11</v>
      </c>
      <c r="D14" s="43">
        <v>319</v>
      </c>
      <c r="E14" s="43">
        <v>310</v>
      </c>
      <c r="F14" s="43">
        <v>629</v>
      </c>
      <c r="G14" s="28" t="s">
        <v>14</v>
      </c>
      <c r="O14" s="17">
        <f>'11月'!$C14</f>
        <v>11</v>
      </c>
      <c r="P14">
        <f>'11月'!$D14*'11月'!$C14</f>
        <v>3509</v>
      </c>
      <c r="Q14">
        <f>'11月'!$E14*'11月'!$C14</f>
        <v>3410</v>
      </c>
      <c r="R14">
        <f>'11月'!$F14*'11月'!$C14</f>
        <v>6919</v>
      </c>
    </row>
    <row r="15" spans="1:18">
      <c r="A15" s="26" t="str">
        <f t="shared" si="1"/>
        <v>2022/11末</v>
      </c>
      <c r="B15" s="26" t="str">
        <f t="shared" si="1"/>
        <v>令和4/11末</v>
      </c>
      <c r="C15" s="43">
        <v>12</v>
      </c>
      <c r="D15" s="43">
        <v>303</v>
      </c>
      <c r="E15" s="43">
        <v>326</v>
      </c>
      <c r="F15" s="43">
        <v>629</v>
      </c>
      <c r="G15" s="28" t="s">
        <v>14</v>
      </c>
      <c r="J15" s="46" t="s">
        <v>50</v>
      </c>
      <c r="K15" s="46"/>
      <c r="L15" s="46"/>
      <c r="M15" s="46" t="str">
        <f>A2</f>
        <v>2022/11末</v>
      </c>
      <c r="O15" s="17">
        <f>'11月'!$C15</f>
        <v>12</v>
      </c>
      <c r="P15">
        <f>'11月'!$D15*'11月'!$C15</f>
        <v>3636</v>
      </c>
      <c r="Q15">
        <f>'11月'!$E15*'11月'!$C15</f>
        <v>3912</v>
      </c>
      <c r="R15">
        <f>'11月'!$F15*'11月'!$C15</f>
        <v>7548</v>
      </c>
    </row>
    <row r="16" spans="1:18">
      <c r="A16" s="26" t="str">
        <f t="shared" si="1"/>
        <v>2022/11末</v>
      </c>
      <c r="B16" s="26" t="str">
        <f t="shared" si="1"/>
        <v>令和4/11末</v>
      </c>
      <c r="C16" s="43">
        <v>13</v>
      </c>
      <c r="D16" s="43">
        <v>318</v>
      </c>
      <c r="E16" s="43">
        <v>287</v>
      </c>
      <c r="F16" s="43">
        <v>605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'11月'!$C16</f>
        <v>13</v>
      </c>
      <c r="P16">
        <f>'11月'!$D16*'11月'!$C16</f>
        <v>4134</v>
      </c>
      <c r="Q16">
        <f>'11月'!$E16*'11月'!$C16</f>
        <v>3731</v>
      </c>
      <c r="R16">
        <f>'11月'!$F16*'11月'!$C16</f>
        <v>7865</v>
      </c>
    </row>
    <row r="17" spans="1:18">
      <c r="A17" s="26" t="str">
        <f t="shared" si="1"/>
        <v>2022/11末</v>
      </c>
      <c r="B17" s="26" t="str">
        <f t="shared" si="1"/>
        <v>令和4/11末</v>
      </c>
      <c r="C17" s="43">
        <v>14</v>
      </c>
      <c r="D17" s="43">
        <v>347</v>
      </c>
      <c r="E17" s="43">
        <v>305</v>
      </c>
      <c r="F17" s="43">
        <v>652</v>
      </c>
      <c r="G17" s="28" t="s">
        <v>14</v>
      </c>
      <c r="J17" s="47" t="s">
        <v>5</v>
      </c>
      <c r="K17" s="48">
        <f>SUM($K$18:$K$39)</f>
        <v>39000</v>
      </c>
      <c r="L17" s="48">
        <f>SUM($L$18:$L$39)</f>
        <v>40069</v>
      </c>
      <c r="M17" s="48">
        <f>SUM($M$18:$M$39)</f>
        <v>79069</v>
      </c>
      <c r="O17" s="21">
        <f>'11月'!$C17</f>
        <v>14</v>
      </c>
      <c r="P17" s="22">
        <f>'11月'!$D17*'11月'!$C17</f>
        <v>4858</v>
      </c>
      <c r="Q17" s="22">
        <f>'11月'!$E17*'11月'!$C17</f>
        <v>4270</v>
      </c>
      <c r="R17" s="22">
        <f>'11月'!$F17*'11月'!$C17</f>
        <v>9128</v>
      </c>
    </row>
    <row r="18" spans="1:18">
      <c r="A18" s="25" t="str">
        <f t="shared" si="1"/>
        <v>2022/11末</v>
      </c>
      <c r="B18" s="25" t="str">
        <f t="shared" si="1"/>
        <v>令和4/11末</v>
      </c>
      <c r="C18" s="42">
        <v>15</v>
      </c>
      <c r="D18" s="42">
        <v>355</v>
      </c>
      <c r="E18" s="42">
        <v>320</v>
      </c>
      <c r="F18" s="42">
        <v>675</v>
      </c>
      <c r="G18" s="29" t="s">
        <v>15</v>
      </c>
      <c r="J18" s="46" t="s">
        <v>27</v>
      </c>
      <c r="K18" s="49">
        <f>SUM($D$3:$D$7)</f>
        <v>1052</v>
      </c>
      <c r="L18" s="49">
        <f>SUM($E$3:$E$7)</f>
        <v>1083</v>
      </c>
      <c r="M18" s="49">
        <f>SUM($F$3:$F$7)</f>
        <v>2135</v>
      </c>
      <c r="O18" s="20">
        <f>'11月'!$C18</f>
        <v>15</v>
      </c>
      <c r="P18">
        <f>'11月'!$D18*'11月'!$C18</f>
        <v>5325</v>
      </c>
      <c r="Q18">
        <f>'11月'!$E18*'11月'!$C18</f>
        <v>4800</v>
      </c>
      <c r="R18">
        <f>'11月'!$F18*'11月'!$C18</f>
        <v>10125</v>
      </c>
    </row>
    <row r="19" spans="1:18">
      <c r="A19" s="26" t="str">
        <f t="shared" si="1"/>
        <v>2022/11末</v>
      </c>
      <c r="B19" s="26" t="str">
        <f t="shared" si="1"/>
        <v>令和4/11末</v>
      </c>
      <c r="C19" s="43">
        <v>16</v>
      </c>
      <c r="D19" s="43">
        <v>356</v>
      </c>
      <c r="E19" s="43">
        <v>324</v>
      </c>
      <c r="F19" s="43">
        <v>680</v>
      </c>
      <c r="G19" s="30" t="s">
        <v>15</v>
      </c>
      <c r="J19" s="46" t="s">
        <v>28</v>
      </c>
      <c r="K19" s="46">
        <f>SUM($D$8:$D$12)</f>
        <v>1386</v>
      </c>
      <c r="L19" s="46">
        <f>SUM($E$8:$E$12)</f>
        <v>1270</v>
      </c>
      <c r="M19" s="46">
        <f>SUM($F$8:$F$12)</f>
        <v>2656</v>
      </c>
      <c r="O19" s="17">
        <f>'11月'!$C19</f>
        <v>16</v>
      </c>
      <c r="P19">
        <f>'11月'!$D19*'11月'!$C19</f>
        <v>5696</v>
      </c>
      <c r="Q19">
        <f>'11月'!$E19*'11月'!$C19</f>
        <v>5184</v>
      </c>
      <c r="R19">
        <f>'11月'!$F19*'11月'!$C19</f>
        <v>10880</v>
      </c>
    </row>
    <row r="20" spans="1:18">
      <c r="A20" s="26" t="str">
        <f t="shared" si="1"/>
        <v>2022/11末</v>
      </c>
      <c r="B20" s="26" t="str">
        <f t="shared" si="1"/>
        <v>令和4/11末</v>
      </c>
      <c r="C20" s="43">
        <v>17</v>
      </c>
      <c r="D20" s="43">
        <v>313</v>
      </c>
      <c r="E20" s="43">
        <v>311</v>
      </c>
      <c r="F20" s="43">
        <v>624</v>
      </c>
      <c r="G20" s="30" t="s">
        <v>15</v>
      </c>
      <c r="J20" s="46" t="s">
        <v>29</v>
      </c>
      <c r="K20" s="46">
        <f>SUM($D$13:$D$17)</f>
        <v>1607</v>
      </c>
      <c r="L20" s="46">
        <f>SUM($E$13:$E$17)</f>
        <v>1525</v>
      </c>
      <c r="M20" s="46">
        <f>SUM($F$13:$F$17)</f>
        <v>3132</v>
      </c>
      <c r="O20" s="17">
        <f>'11月'!$C20</f>
        <v>17</v>
      </c>
      <c r="P20">
        <f>'11月'!$D20*'11月'!$C20</f>
        <v>5321</v>
      </c>
      <c r="Q20">
        <f>'11月'!$E20*'11月'!$C20</f>
        <v>5287</v>
      </c>
      <c r="R20">
        <f>'11月'!$F20*'11月'!$C20</f>
        <v>10608</v>
      </c>
    </row>
    <row r="21" spans="1:18">
      <c r="A21" s="26" t="str">
        <f t="shared" ref="A21:B36" si="2">A20</f>
        <v>2022/11末</v>
      </c>
      <c r="B21" s="26" t="str">
        <f t="shared" si="2"/>
        <v>令和4/11末</v>
      </c>
      <c r="C21" s="43">
        <v>18</v>
      </c>
      <c r="D21" s="43">
        <v>379</v>
      </c>
      <c r="E21" s="43">
        <v>329</v>
      </c>
      <c r="F21" s="43">
        <v>708</v>
      </c>
      <c r="G21" s="30" t="s">
        <v>15</v>
      </c>
      <c r="J21" s="46" t="s">
        <v>30</v>
      </c>
      <c r="K21" s="46">
        <f>SUM($D$18:$D$22)</f>
        <v>1764</v>
      </c>
      <c r="L21" s="46">
        <f>SUM($E$18:$E$22)</f>
        <v>1616</v>
      </c>
      <c r="M21" s="46">
        <f>SUM($F$18:$F$22)</f>
        <v>3380</v>
      </c>
      <c r="O21" s="17">
        <f>'11月'!$C21</f>
        <v>18</v>
      </c>
      <c r="P21">
        <f>'11月'!$D21*'11月'!$C21</f>
        <v>6822</v>
      </c>
      <c r="Q21">
        <f>'11月'!$E21*'11月'!$C21</f>
        <v>5922</v>
      </c>
      <c r="R21">
        <f>'11月'!$F21*'11月'!$C21</f>
        <v>12744</v>
      </c>
    </row>
    <row r="22" spans="1:18">
      <c r="A22" s="26" t="str">
        <f t="shared" si="2"/>
        <v>2022/11末</v>
      </c>
      <c r="B22" s="26" t="str">
        <f t="shared" si="2"/>
        <v>令和4/11末</v>
      </c>
      <c r="C22" s="43">
        <v>19</v>
      </c>
      <c r="D22" s="43">
        <v>361</v>
      </c>
      <c r="E22" s="43">
        <v>332</v>
      </c>
      <c r="F22" s="43">
        <v>693</v>
      </c>
      <c r="G22" s="30" t="s">
        <v>15</v>
      </c>
      <c r="J22" s="46" t="s">
        <v>31</v>
      </c>
      <c r="K22" s="46">
        <f>SUM($D$23:$D$27)</f>
        <v>1728</v>
      </c>
      <c r="L22" s="46">
        <f>SUM($E$23:$E$27)</f>
        <v>1504</v>
      </c>
      <c r="M22" s="46">
        <f>SUM($F$23:$F$27)</f>
        <v>3232</v>
      </c>
      <c r="O22" s="17">
        <f>'11月'!$C22</f>
        <v>19</v>
      </c>
      <c r="P22">
        <f>'11月'!$D22*'11月'!$C22</f>
        <v>6859</v>
      </c>
      <c r="Q22">
        <f>'11月'!$E22*'11月'!$C22</f>
        <v>6308</v>
      </c>
      <c r="R22">
        <f>'11月'!$F22*'11月'!$C22</f>
        <v>13167</v>
      </c>
    </row>
    <row r="23" spans="1:18">
      <c r="A23" s="26" t="str">
        <f t="shared" si="2"/>
        <v>2022/11末</v>
      </c>
      <c r="B23" s="26" t="str">
        <f t="shared" si="2"/>
        <v>令和4/11末</v>
      </c>
      <c r="C23" s="43">
        <v>20</v>
      </c>
      <c r="D23" s="43">
        <v>370</v>
      </c>
      <c r="E23" s="43">
        <v>319</v>
      </c>
      <c r="F23" s="43">
        <v>689</v>
      </c>
      <c r="G23" s="30" t="s">
        <v>15</v>
      </c>
      <c r="J23" s="46" t="s">
        <v>32</v>
      </c>
      <c r="K23" s="46">
        <f>SUM($D$28:$D$32)</f>
        <v>1730</v>
      </c>
      <c r="L23" s="46">
        <f>SUM($E$28:$E$32)</f>
        <v>1337</v>
      </c>
      <c r="M23" s="46">
        <f>SUM($F$28:$F$32)</f>
        <v>3067</v>
      </c>
      <c r="O23" s="17">
        <f>'11月'!$C23</f>
        <v>20</v>
      </c>
      <c r="P23">
        <f>'11月'!$D23*'11月'!$C23</f>
        <v>7400</v>
      </c>
      <c r="Q23">
        <f>'11月'!$E23*'11月'!$C23</f>
        <v>6380</v>
      </c>
      <c r="R23">
        <f>'11月'!$F23*'11月'!$C23</f>
        <v>13780</v>
      </c>
    </row>
    <row r="24" spans="1:18">
      <c r="A24" s="26" t="str">
        <f t="shared" si="2"/>
        <v>2022/11末</v>
      </c>
      <c r="B24" s="26" t="str">
        <f t="shared" si="2"/>
        <v>令和4/11末</v>
      </c>
      <c r="C24" s="43">
        <v>21</v>
      </c>
      <c r="D24" s="43">
        <v>364</v>
      </c>
      <c r="E24" s="43">
        <v>313</v>
      </c>
      <c r="F24" s="43">
        <v>677</v>
      </c>
      <c r="G24" s="30" t="s">
        <v>15</v>
      </c>
      <c r="J24" s="46" t="s">
        <v>33</v>
      </c>
      <c r="K24" s="46">
        <f>SUM($D$33:$D$37)</f>
        <v>1805</v>
      </c>
      <c r="L24" s="46">
        <f>SUM($E$33:$E$37)</f>
        <v>1522</v>
      </c>
      <c r="M24" s="46">
        <f>SUM($F$33:$F$37)</f>
        <v>3327</v>
      </c>
      <c r="O24" s="17">
        <f>'11月'!$C24</f>
        <v>21</v>
      </c>
      <c r="P24">
        <f>'11月'!$D24*'11月'!$C24</f>
        <v>7644</v>
      </c>
      <c r="Q24">
        <f>'11月'!$E24*'11月'!$C24</f>
        <v>6573</v>
      </c>
      <c r="R24">
        <f>'11月'!$F24*'11月'!$C24</f>
        <v>14217</v>
      </c>
    </row>
    <row r="25" spans="1:18">
      <c r="A25" s="26" t="str">
        <f t="shared" si="2"/>
        <v>2022/11末</v>
      </c>
      <c r="B25" s="26" t="str">
        <f t="shared" si="2"/>
        <v>令和4/11末</v>
      </c>
      <c r="C25" s="43">
        <v>22</v>
      </c>
      <c r="D25" s="43">
        <v>346</v>
      </c>
      <c r="E25" s="43">
        <v>313</v>
      </c>
      <c r="F25" s="43">
        <v>659</v>
      </c>
      <c r="G25" s="30" t="s">
        <v>15</v>
      </c>
      <c r="J25" s="46" t="s">
        <v>34</v>
      </c>
      <c r="K25" s="46">
        <f>SUM($D$38:$D$42)</f>
        <v>2171</v>
      </c>
      <c r="L25" s="46">
        <f>SUM($E$38:$E$42)</f>
        <v>1880</v>
      </c>
      <c r="M25" s="46">
        <f>SUM($F$38:$F$42)</f>
        <v>4051</v>
      </c>
      <c r="O25" s="17">
        <f>'11月'!$C25</f>
        <v>22</v>
      </c>
      <c r="P25">
        <f>'11月'!$D25*'11月'!$C25</f>
        <v>7612</v>
      </c>
      <c r="Q25">
        <f>'11月'!$E25*'11月'!$C25</f>
        <v>6886</v>
      </c>
      <c r="R25">
        <f>'11月'!$F25*'11月'!$C25</f>
        <v>14498</v>
      </c>
    </row>
    <row r="26" spans="1:18">
      <c r="A26" s="26" t="str">
        <f t="shared" si="2"/>
        <v>2022/11末</v>
      </c>
      <c r="B26" s="26" t="str">
        <f t="shared" si="2"/>
        <v>令和4/11末</v>
      </c>
      <c r="C26" s="43">
        <v>23</v>
      </c>
      <c r="D26" s="43">
        <v>315</v>
      </c>
      <c r="E26" s="43">
        <v>263</v>
      </c>
      <c r="F26" s="43">
        <v>578</v>
      </c>
      <c r="G26" s="30" t="s">
        <v>15</v>
      </c>
      <c r="J26" s="46" t="s">
        <v>35</v>
      </c>
      <c r="K26" s="46">
        <f>SUM($D$43:$D$47)</f>
        <v>2399</v>
      </c>
      <c r="L26" s="46">
        <f>SUM($E$43:$E$47)</f>
        <v>2127</v>
      </c>
      <c r="M26" s="46">
        <f>SUM($F$43:$F$47)</f>
        <v>4526</v>
      </c>
      <c r="O26" s="17">
        <f>'11月'!$C26</f>
        <v>23</v>
      </c>
      <c r="P26">
        <f>'11月'!$D26*'11月'!$C26</f>
        <v>7245</v>
      </c>
      <c r="Q26">
        <f>'11月'!$E26*'11月'!$C26</f>
        <v>6049</v>
      </c>
      <c r="R26">
        <f>'11月'!$F26*'11月'!$C26</f>
        <v>13294</v>
      </c>
    </row>
    <row r="27" spans="1:18">
      <c r="A27" s="26" t="str">
        <f t="shared" si="2"/>
        <v>2022/11末</v>
      </c>
      <c r="B27" s="26" t="str">
        <f t="shared" si="2"/>
        <v>令和4/11末</v>
      </c>
      <c r="C27" s="43">
        <v>24</v>
      </c>
      <c r="D27" s="43">
        <v>333</v>
      </c>
      <c r="E27" s="43">
        <v>296</v>
      </c>
      <c r="F27" s="43">
        <v>629</v>
      </c>
      <c r="G27" s="30" t="s">
        <v>15</v>
      </c>
      <c r="J27" s="46" t="s">
        <v>36</v>
      </c>
      <c r="K27" s="46">
        <f>SUM($D$48:$D$52)</f>
        <v>2873</v>
      </c>
      <c r="L27" s="46">
        <f>SUM($E$48:$E$52)</f>
        <v>2759</v>
      </c>
      <c r="M27" s="46">
        <f>SUM($F$48:$F$52)</f>
        <v>5632</v>
      </c>
      <c r="O27" s="17">
        <f>'11月'!$C27</f>
        <v>24</v>
      </c>
      <c r="P27">
        <f>'11月'!$D27*'11月'!$C27</f>
        <v>7992</v>
      </c>
      <c r="Q27">
        <f>'11月'!$E27*'11月'!$C27</f>
        <v>7104</v>
      </c>
      <c r="R27">
        <f>'11月'!$F27*'11月'!$C27</f>
        <v>15096</v>
      </c>
    </row>
    <row r="28" spans="1:18">
      <c r="A28" s="26" t="str">
        <f t="shared" si="2"/>
        <v>2022/11末</v>
      </c>
      <c r="B28" s="26" t="str">
        <f t="shared" si="2"/>
        <v>令和4/11末</v>
      </c>
      <c r="C28" s="43">
        <v>25</v>
      </c>
      <c r="D28" s="43">
        <v>373</v>
      </c>
      <c r="E28" s="43">
        <v>282</v>
      </c>
      <c r="F28" s="43">
        <v>655</v>
      </c>
      <c r="G28" s="30" t="s">
        <v>15</v>
      </c>
      <c r="J28" s="46" t="s">
        <v>37</v>
      </c>
      <c r="K28" s="46">
        <f>SUM($D$53:$D$57)</f>
        <v>2828</v>
      </c>
      <c r="L28" s="46">
        <f>SUM($E$53:$E$57)</f>
        <v>2555</v>
      </c>
      <c r="M28" s="46">
        <f>SUM($F$53:$F$57)</f>
        <v>5383</v>
      </c>
      <c r="O28" s="17">
        <f>'11月'!$C28</f>
        <v>25</v>
      </c>
      <c r="P28">
        <f>'11月'!$D28*'11月'!$C28</f>
        <v>9325</v>
      </c>
      <c r="Q28">
        <f>'11月'!$E28*'11月'!$C28</f>
        <v>7050</v>
      </c>
      <c r="R28">
        <f>'11月'!$F28*'11月'!$C28</f>
        <v>16375</v>
      </c>
    </row>
    <row r="29" spans="1:18">
      <c r="A29" s="26" t="str">
        <f t="shared" si="2"/>
        <v>2022/11末</v>
      </c>
      <c r="B29" s="26" t="str">
        <f t="shared" si="2"/>
        <v>令和4/11末</v>
      </c>
      <c r="C29" s="43">
        <v>26</v>
      </c>
      <c r="D29" s="43">
        <v>356</v>
      </c>
      <c r="E29" s="43">
        <v>248</v>
      </c>
      <c r="F29" s="43">
        <v>604</v>
      </c>
      <c r="G29" s="30" t="s">
        <v>15</v>
      </c>
      <c r="J29" s="46" t="s">
        <v>38</v>
      </c>
      <c r="K29" s="46">
        <f>SUM($D$58:$D$62)</f>
        <v>2680</v>
      </c>
      <c r="L29" s="46">
        <f>SUM($E$58:$E$62)</f>
        <v>2598</v>
      </c>
      <c r="M29" s="46">
        <f>SUM($F$58:$F$62)</f>
        <v>5278</v>
      </c>
      <c r="O29" s="17">
        <f>'11月'!$C29</f>
        <v>26</v>
      </c>
      <c r="P29">
        <f>'11月'!$D29*'11月'!$C29</f>
        <v>9256</v>
      </c>
      <c r="Q29">
        <f>'11月'!$E29*'11月'!$C29</f>
        <v>6448</v>
      </c>
      <c r="R29">
        <f>'11月'!$F29*'11月'!$C29</f>
        <v>15704</v>
      </c>
    </row>
    <row r="30" spans="1:18">
      <c r="A30" s="26" t="str">
        <f t="shared" si="2"/>
        <v>2022/11末</v>
      </c>
      <c r="B30" s="26" t="str">
        <f t="shared" si="2"/>
        <v>令和4/11末</v>
      </c>
      <c r="C30" s="43">
        <v>27</v>
      </c>
      <c r="D30" s="43">
        <v>331</v>
      </c>
      <c r="E30" s="43">
        <v>289</v>
      </c>
      <c r="F30" s="43">
        <v>620</v>
      </c>
      <c r="G30" s="30" t="s">
        <v>15</v>
      </c>
      <c r="J30" s="46" t="s">
        <v>39</v>
      </c>
      <c r="K30" s="46">
        <f>SUM($D$63:$D$67)</f>
        <v>2928</v>
      </c>
      <c r="L30" s="46">
        <f>SUM($E$63:$E$67)</f>
        <v>2756</v>
      </c>
      <c r="M30" s="46">
        <f>SUM($F$63:$F$67)</f>
        <v>5684</v>
      </c>
      <c r="O30" s="17">
        <f>'11月'!$C30</f>
        <v>27</v>
      </c>
      <c r="P30">
        <f>'11月'!$D30*'11月'!$C30</f>
        <v>8937</v>
      </c>
      <c r="Q30">
        <f>'11月'!$E30*'11月'!$C30</f>
        <v>7803</v>
      </c>
      <c r="R30">
        <f>'11月'!$F30*'11月'!$C30</f>
        <v>16740</v>
      </c>
    </row>
    <row r="31" spans="1:18">
      <c r="A31" s="26" t="str">
        <f t="shared" si="2"/>
        <v>2022/11末</v>
      </c>
      <c r="B31" s="26" t="str">
        <f t="shared" si="2"/>
        <v>令和4/11末</v>
      </c>
      <c r="C31" s="43">
        <v>28</v>
      </c>
      <c r="D31" s="43">
        <v>356</v>
      </c>
      <c r="E31" s="43">
        <v>258</v>
      </c>
      <c r="F31" s="43">
        <v>614</v>
      </c>
      <c r="G31" s="30" t="s">
        <v>15</v>
      </c>
      <c r="J31" s="46" t="s">
        <v>40</v>
      </c>
      <c r="K31" s="46">
        <f>SUM($D$68:$D$72)</f>
        <v>2947</v>
      </c>
      <c r="L31" s="46">
        <f>SUM($E$68:$E$72)</f>
        <v>2950</v>
      </c>
      <c r="M31" s="46">
        <f>SUM($F$68:$F$72)</f>
        <v>5897</v>
      </c>
      <c r="O31" s="17">
        <f>'11月'!$C31</f>
        <v>28</v>
      </c>
      <c r="P31">
        <f>'11月'!$D31*'11月'!$C31</f>
        <v>9968</v>
      </c>
      <c r="Q31">
        <f>'11月'!$E31*'11月'!$C31</f>
        <v>7224</v>
      </c>
      <c r="R31">
        <f>'11月'!$F31*'11月'!$C31</f>
        <v>17192</v>
      </c>
    </row>
    <row r="32" spans="1:18">
      <c r="A32" s="26" t="str">
        <f t="shared" si="2"/>
        <v>2022/11末</v>
      </c>
      <c r="B32" s="26" t="str">
        <f t="shared" si="2"/>
        <v>令和4/11末</v>
      </c>
      <c r="C32" s="43">
        <v>29</v>
      </c>
      <c r="D32" s="43">
        <v>314</v>
      </c>
      <c r="E32" s="43">
        <v>260</v>
      </c>
      <c r="F32" s="43">
        <v>574</v>
      </c>
      <c r="G32" s="30" t="s">
        <v>15</v>
      </c>
      <c r="J32" s="46" t="s">
        <v>41</v>
      </c>
      <c r="K32" s="46">
        <f>SUM($D$73:$D$77)</f>
        <v>3418</v>
      </c>
      <c r="L32" s="46">
        <f>SUM($E$73:$E$77)</f>
        <v>3615</v>
      </c>
      <c r="M32" s="46">
        <f>SUM($F$73:$F$77)</f>
        <v>7033</v>
      </c>
      <c r="O32" s="17">
        <f>'11月'!$C32</f>
        <v>29</v>
      </c>
      <c r="P32">
        <f>'11月'!$D32*'11月'!$C32</f>
        <v>9106</v>
      </c>
      <c r="Q32">
        <f>'11月'!$E32*'11月'!$C32</f>
        <v>7540</v>
      </c>
      <c r="R32">
        <f>'11月'!$F32*'11月'!$C32</f>
        <v>16646</v>
      </c>
    </row>
    <row r="33" spans="1:18">
      <c r="A33" s="26" t="str">
        <f t="shared" si="2"/>
        <v>2022/11末</v>
      </c>
      <c r="B33" s="26" t="str">
        <f t="shared" si="2"/>
        <v>令和4/11末</v>
      </c>
      <c r="C33" s="43">
        <v>30</v>
      </c>
      <c r="D33" s="43">
        <v>301</v>
      </c>
      <c r="E33" s="43">
        <v>280</v>
      </c>
      <c r="F33" s="43">
        <v>581</v>
      </c>
      <c r="G33" s="30" t="s">
        <v>15</v>
      </c>
      <c r="J33" s="46" t="s">
        <v>42</v>
      </c>
      <c r="K33" s="46">
        <f>SUM($D$78:$D$82)</f>
        <v>2273</v>
      </c>
      <c r="L33" s="46">
        <f>SUM($E$78:$E$82)</f>
        <v>2627</v>
      </c>
      <c r="M33" s="46">
        <f>SUM($F$78:$F$82)</f>
        <v>4900</v>
      </c>
      <c r="O33" s="17">
        <f>'11月'!$C33</f>
        <v>30</v>
      </c>
      <c r="P33">
        <f>'11月'!$D33*'11月'!$C33</f>
        <v>9030</v>
      </c>
      <c r="Q33">
        <f>'11月'!$E33*'11月'!$C33</f>
        <v>8400</v>
      </c>
      <c r="R33">
        <f>'11月'!$F33*'11月'!$C33</f>
        <v>17430</v>
      </c>
    </row>
    <row r="34" spans="1:18">
      <c r="A34" s="26" t="str">
        <f t="shared" si="2"/>
        <v>2022/11末</v>
      </c>
      <c r="B34" s="26" t="str">
        <f t="shared" si="2"/>
        <v>令和4/11末</v>
      </c>
      <c r="C34" s="43">
        <v>31</v>
      </c>
      <c r="D34" s="43">
        <v>339</v>
      </c>
      <c r="E34" s="43">
        <v>311</v>
      </c>
      <c r="F34" s="43">
        <v>650</v>
      </c>
      <c r="G34" s="30" t="s">
        <v>15</v>
      </c>
      <c r="J34" s="46" t="s">
        <v>43</v>
      </c>
      <c r="K34" s="46">
        <f>SUM($D$83:$D$87)</f>
        <v>1720</v>
      </c>
      <c r="L34" s="46">
        <f>SUM($E$83:$E$87)</f>
        <v>2367</v>
      </c>
      <c r="M34" s="46">
        <f>SUM($F$83:$F$87)</f>
        <v>4087</v>
      </c>
      <c r="O34" s="17">
        <f>'11月'!$C34</f>
        <v>31</v>
      </c>
      <c r="P34">
        <f>'11月'!$D34*'11月'!$C34</f>
        <v>10509</v>
      </c>
      <c r="Q34">
        <f>'11月'!$E34*'11月'!$C34</f>
        <v>9641</v>
      </c>
      <c r="R34">
        <f>'11月'!$F34*'11月'!$C34</f>
        <v>20150</v>
      </c>
    </row>
    <row r="35" spans="1:18">
      <c r="A35" s="26" t="str">
        <f t="shared" si="2"/>
        <v>2022/11末</v>
      </c>
      <c r="B35" s="26" t="str">
        <f t="shared" si="2"/>
        <v>令和4/11末</v>
      </c>
      <c r="C35" s="43">
        <v>32</v>
      </c>
      <c r="D35" s="43">
        <v>349</v>
      </c>
      <c r="E35" s="43">
        <v>275</v>
      </c>
      <c r="F35" s="43">
        <v>624</v>
      </c>
      <c r="G35" s="30" t="s">
        <v>15</v>
      </c>
      <c r="J35" s="46" t="s">
        <v>44</v>
      </c>
      <c r="K35" s="46">
        <f>SUM($D$88:$D$92)</f>
        <v>1053</v>
      </c>
      <c r="L35" s="46">
        <f>SUM($E$88:$E$92)</f>
        <v>2075</v>
      </c>
      <c r="M35" s="46">
        <f>SUM($F$88:$F$92)</f>
        <v>3128</v>
      </c>
      <c r="O35" s="17">
        <f>'11月'!$C35</f>
        <v>32</v>
      </c>
      <c r="P35">
        <f>'11月'!$D35*'11月'!$C35</f>
        <v>11168</v>
      </c>
      <c r="Q35">
        <f>'11月'!$E35*'11月'!$C35</f>
        <v>8800</v>
      </c>
      <c r="R35">
        <f>'11月'!$F35*'11月'!$C35</f>
        <v>19968</v>
      </c>
    </row>
    <row r="36" spans="1:18">
      <c r="A36" s="26" t="str">
        <f t="shared" si="2"/>
        <v>2022/11末</v>
      </c>
      <c r="B36" s="26" t="str">
        <f t="shared" si="2"/>
        <v>令和4/11末</v>
      </c>
      <c r="C36" s="43">
        <v>33</v>
      </c>
      <c r="D36" s="43">
        <v>397</v>
      </c>
      <c r="E36" s="43">
        <v>318</v>
      </c>
      <c r="F36" s="43">
        <v>715</v>
      </c>
      <c r="G36" s="30" t="s">
        <v>15</v>
      </c>
      <c r="J36" s="46" t="s">
        <v>45</v>
      </c>
      <c r="K36" s="46">
        <f>SUM($D$93:$D$97)</f>
        <v>487</v>
      </c>
      <c r="L36" s="46">
        <f>SUM($E$93:$E$97)</f>
        <v>1307</v>
      </c>
      <c r="M36" s="46">
        <f>SUM($F$93:$F$97)</f>
        <v>1794</v>
      </c>
      <c r="O36" s="17">
        <f>'11月'!$C36</f>
        <v>33</v>
      </c>
      <c r="P36">
        <f>'11月'!$D36*'11月'!$C36</f>
        <v>13101</v>
      </c>
      <c r="Q36">
        <f>'11月'!$E36*'11月'!$C36</f>
        <v>10494</v>
      </c>
      <c r="R36">
        <f>'11月'!$F36*'11月'!$C36</f>
        <v>23595</v>
      </c>
    </row>
    <row r="37" spans="1:18">
      <c r="A37" s="26" t="str">
        <f t="shared" ref="A37:B52" si="3">A36</f>
        <v>2022/11末</v>
      </c>
      <c r="B37" s="26" t="str">
        <f t="shared" si="3"/>
        <v>令和4/11末</v>
      </c>
      <c r="C37" s="43">
        <v>34</v>
      </c>
      <c r="D37" s="43">
        <v>419</v>
      </c>
      <c r="E37" s="43">
        <v>338</v>
      </c>
      <c r="F37" s="43">
        <v>757</v>
      </c>
      <c r="G37" s="30" t="s">
        <v>15</v>
      </c>
      <c r="J37" s="46" t="s">
        <v>46</v>
      </c>
      <c r="K37" s="46">
        <f>SUM($D$98:$D$102)</f>
        <v>139</v>
      </c>
      <c r="L37" s="46">
        <f>SUM($E$98:$E$102)</f>
        <v>510</v>
      </c>
      <c r="M37" s="46">
        <f>SUM($F$98:$F$102)</f>
        <v>649</v>
      </c>
      <c r="O37" s="17">
        <f>'11月'!$C37</f>
        <v>34</v>
      </c>
      <c r="P37">
        <f>'11月'!$D37*'11月'!$C37</f>
        <v>14246</v>
      </c>
      <c r="Q37">
        <f>'11月'!$E37*'11月'!$C37</f>
        <v>11492</v>
      </c>
      <c r="R37">
        <f>'11月'!$F37*'11月'!$C37</f>
        <v>25738</v>
      </c>
    </row>
    <row r="38" spans="1:18">
      <c r="A38" s="26" t="str">
        <f t="shared" si="3"/>
        <v>2022/11末</v>
      </c>
      <c r="B38" s="26" t="str">
        <f t="shared" si="3"/>
        <v>令和4/11末</v>
      </c>
      <c r="C38" s="43">
        <v>35</v>
      </c>
      <c r="D38" s="43">
        <v>388</v>
      </c>
      <c r="E38" s="43">
        <v>358</v>
      </c>
      <c r="F38" s="43">
        <v>746</v>
      </c>
      <c r="G38" s="30" t="s">
        <v>15</v>
      </c>
      <c r="J38" s="46" t="s">
        <v>47</v>
      </c>
      <c r="K38" s="46">
        <f>SUM($D$103:$D$107)</f>
        <v>12</v>
      </c>
      <c r="L38" s="46">
        <f>SUM($E$103:$E$107)</f>
        <v>82</v>
      </c>
      <c r="M38" s="46">
        <f>SUM($F$103:$F$107)</f>
        <v>94</v>
      </c>
      <c r="O38" s="17">
        <f>'11月'!$C38</f>
        <v>35</v>
      </c>
      <c r="P38">
        <f>'11月'!$D38*'11月'!$C38</f>
        <v>13580</v>
      </c>
      <c r="Q38">
        <f>'11月'!$E38*'11月'!$C38</f>
        <v>12530</v>
      </c>
      <c r="R38">
        <f>'11月'!$F38*'11月'!$C38</f>
        <v>26110</v>
      </c>
    </row>
    <row r="39" spans="1:18">
      <c r="A39" s="26" t="str">
        <f t="shared" si="3"/>
        <v>2022/11末</v>
      </c>
      <c r="B39" s="26" t="str">
        <f t="shared" si="3"/>
        <v>令和4/11末</v>
      </c>
      <c r="C39" s="43">
        <v>36</v>
      </c>
      <c r="D39" s="43">
        <v>432</v>
      </c>
      <c r="E39" s="43">
        <v>386</v>
      </c>
      <c r="F39" s="43">
        <v>818</v>
      </c>
      <c r="G39" s="30" t="s">
        <v>15</v>
      </c>
      <c r="J39" s="46" t="s">
        <v>48</v>
      </c>
      <c r="K39" s="46">
        <f>$D$108</f>
        <v>0</v>
      </c>
      <c r="L39" s="46">
        <f>$E$108</f>
        <v>4</v>
      </c>
      <c r="M39" s="46">
        <f>$F$108</f>
        <v>4</v>
      </c>
      <c r="O39" s="17">
        <f>'11月'!$C39</f>
        <v>36</v>
      </c>
      <c r="P39">
        <f>'11月'!$D39*'11月'!$C39</f>
        <v>15552</v>
      </c>
      <c r="Q39">
        <f>'11月'!$E39*'11月'!$C39</f>
        <v>13896</v>
      </c>
      <c r="R39">
        <f>'11月'!$F39*'11月'!$C39</f>
        <v>29448</v>
      </c>
    </row>
    <row r="40" spans="1:18">
      <c r="A40" s="26" t="str">
        <f t="shared" si="3"/>
        <v>2022/11末</v>
      </c>
      <c r="B40" s="26" t="str">
        <f t="shared" si="3"/>
        <v>令和4/11末</v>
      </c>
      <c r="C40" s="43">
        <v>37</v>
      </c>
      <c r="D40" s="43">
        <v>484</v>
      </c>
      <c r="E40" s="43">
        <v>386</v>
      </c>
      <c r="F40" s="43">
        <v>870</v>
      </c>
      <c r="G40" s="30" t="s">
        <v>15</v>
      </c>
      <c r="O40" s="17">
        <f>'11月'!$C40</f>
        <v>37</v>
      </c>
      <c r="P40">
        <f>'11月'!$D40*'11月'!$C40</f>
        <v>17908</v>
      </c>
      <c r="Q40">
        <f>'11月'!$E40*'11月'!$C40</f>
        <v>14282</v>
      </c>
      <c r="R40">
        <f>'11月'!$F40*'11月'!$C40</f>
        <v>32190</v>
      </c>
    </row>
    <row r="41" spans="1:18">
      <c r="A41" s="26" t="str">
        <f t="shared" si="3"/>
        <v>2022/11末</v>
      </c>
      <c r="B41" s="26" t="str">
        <f t="shared" si="3"/>
        <v>令和4/11末</v>
      </c>
      <c r="C41" s="43">
        <v>38</v>
      </c>
      <c r="D41" s="43">
        <v>452</v>
      </c>
      <c r="E41" s="43">
        <v>372</v>
      </c>
      <c r="F41" s="43">
        <v>824</v>
      </c>
      <c r="G41" s="30" t="s">
        <v>15</v>
      </c>
      <c r="O41" s="17">
        <f>'11月'!$C41</f>
        <v>38</v>
      </c>
      <c r="P41">
        <f>'11月'!$D41*'11月'!$C41</f>
        <v>17176</v>
      </c>
      <c r="Q41">
        <f>'11月'!$E41*'11月'!$C41</f>
        <v>14136</v>
      </c>
      <c r="R41">
        <f>'11月'!$F41*'11月'!$C41</f>
        <v>31312</v>
      </c>
    </row>
    <row r="42" spans="1:18">
      <c r="A42" s="26" t="str">
        <f t="shared" si="3"/>
        <v>2022/11末</v>
      </c>
      <c r="B42" s="26" t="str">
        <f t="shared" si="3"/>
        <v>令和4/11末</v>
      </c>
      <c r="C42" s="43">
        <v>39</v>
      </c>
      <c r="D42" s="43">
        <v>415</v>
      </c>
      <c r="E42" s="43">
        <v>378</v>
      </c>
      <c r="F42" s="43">
        <v>793</v>
      </c>
      <c r="G42" s="30" t="s">
        <v>15</v>
      </c>
      <c r="O42" s="17">
        <f>'11月'!$C42</f>
        <v>39</v>
      </c>
      <c r="P42">
        <f>'11月'!$D42*'11月'!$C42</f>
        <v>16185</v>
      </c>
      <c r="Q42">
        <f>'11月'!$E42*'11月'!$C42</f>
        <v>14742</v>
      </c>
      <c r="R42">
        <f>'11月'!$F42*'11月'!$C42</f>
        <v>30927</v>
      </c>
    </row>
    <row r="43" spans="1:18">
      <c r="A43" s="26" t="str">
        <f t="shared" si="3"/>
        <v>2022/11末</v>
      </c>
      <c r="B43" s="26" t="str">
        <f t="shared" si="3"/>
        <v>令和4/11末</v>
      </c>
      <c r="C43" s="43">
        <v>40</v>
      </c>
      <c r="D43" s="43">
        <v>414</v>
      </c>
      <c r="E43" s="43">
        <v>372</v>
      </c>
      <c r="F43" s="43">
        <v>786</v>
      </c>
      <c r="G43" s="30" t="s">
        <v>15</v>
      </c>
      <c r="O43" s="17">
        <f>'11月'!$C43</f>
        <v>40</v>
      </c>
      <c r="P43">
        <f>'11月'!$D43*'11月'!$C43</f>
        <v>16560</v>
      </c>
      <c r="Q43">
        <f>'11月'!$E43*'11月'!$C43</f>
        <v>14880</v>
      </c>
      <c r="R43">
        <f>'11月'!$F43*'11月'!$C43</f>
        <v>31440</v>
      </c>
    </row>
    <row r="44" spans="1:18">
      <c r="A44" s="26" t="str">
        <f t="shared" si="3"/>
        <v>2022/11末</v>
      </c>
      <c r="B44" s="26" t="str">
        <f t="shared" si="3"/>
        <v>令和4/11末</v>
      </c>
      <c r="C44" s="43">
        <v>41</v>
      </c>
      <c r="D44" s="43">
        <v>469</v>
      </c>
      <c r="E44" s="43">
        <v>402</v>
      </c>
      <c r="F44" s="43">
        <v>871</v>
      </c>
      <c r="G44" s="30" t="s">
        <v>15</v>
      </c>
      <c r="O44" s="17">
        <f>'11月'!$C44</f>
        <v>41</v>
      </c>
      <c r="P44">
        <f>'11月'!$D44*'11月'!$C44</f>
        <v>19229</v>
      </c>
      <c r="Q44">
        <f>'11月'!$E44*'11月'!$C44</f>
        <v>16482</v>
      </c>
      <c r="R44">
        <f>'11月'!$F44*'11月'!$C44</f>
        <v>35711</v>
      </c>
    </row>
    <row r="45" spans="1:18">
      <c r="A45" s="26" t="str">
        <f t="shared" si="3"/>
        <v>2022/11末</v>
      </c>
      <c r="B45" s="26" t="str">
        <f t="shared" si="3"/>
        <v>令和4/11末</v>
      </c>
      <c r="C45" s="43">
        <v>42</v>
      </c>
      <c r="D45" s="43">
        <v>505</v>
      </c>
      <c r="E45" s="43">
        <v>431</v>
      </c>
      <c r="F45" s="43">
        <v>936</v>
      </c>
      <c r="G45" s="30" t="s">
        <v>15</v>
      </c>
      <c r="O45" s="17">
        <f>'11月'!$C45</f>
        <v>42</v>
      </c>
      <c r="P45">
        <f>'11月'!$D45*'11月'!$C45</f>
        <v>21210</v>
      </c>
      <c r="Q45">
        <f>'11月'!$E45*'11月'!$C45</f>
        <v>18102</v>
      </c>
      <c r="R45">
        <f>'11月'!$F45*'11月'!$C45</f>
        <v>39312</v>
      </c>
    </row>
    <row r="46" spans="1:18">
      <c r="A46" s="26" t="str">
        <f t="shared" si="3"/>
        <v>2022/11末</v>
      </c>
      <c r="B46" s="26" t="str">
        <f t="shared" si="3"/>
        <v>令和4/11末</v>
      </c>
      <c r="C46" s="43">
        <v>43</v>
      </c>
      <c r="D46" s="43">
        <v>489</v>
      </c>
      <c r="E46" s="43">
        <v>443</v>
      </c>
      <c r="F46" s="43">
        <v>932</v>
      </c>
      <c r="G46" s="30" t="s">
        <v>15</v>
      </c>
      <c r="O46" s="17">
        <f>'11月'!$C46</f>
        <v>43</v>
      </c>
      <c r="P46">
        <f>'11月'!$D46*'11月'!$C46</f>
        <v>21027</v>
      </c>
      <c r="Q46">
        <f>'11月'!$E46*'11月'!$C46</f>
        <v>19049</v>
      </c>
      <c r="R46">
        <f>'11月'!$F46*'11月'!$C46</f>
        <v>40076</v>
      </c>
    </row>
    <row r="47" spans="1:18">
      <c r="A47" s="26" t="str">
        <f t="shared" si="3"/>
        <v>2022/11末</v>
      </c>
      <c r="B47" s="26" t="str">
        <f t="shared" si="3"/>
        <v>令和4/11末</v>
      </c>
      <c r="C47" s="43">
        <v>44</v>
      </c>
      <c r="D47" s="43">
        <v>522</v>
      </c>
      <c r="E47" s="43">
        <v>479</v>
      </c>
      <c r="F47" s="43">
        <v>1001</v>
      </c>
      <c r="G47" s="30" t="s">
        <v>15</v>
      </c>
      <c r="O47" s="17">
        <f>'11月'!$C47</f>
        <v>44</v>
      </c>
      <c r="P47">
        <f>'11月'!$D47*'11月'!$C47</f>
        <v>22968</v>
      </c>
      <c r="Q47">
        <f>'11月'!$E47*'11月'!$C47</f>
        <v>21076</v>
      </c>
      <c r="R47">
        <f>'11月'!$F47*'11月'!$C47</f>
        <v>44044</v>
      </c>
    </row>
    <row r="48" spans="1:18">
      <c r="A48" s="26" t="str">
        <f t="shared" si="3"/>
        <v>2022/11末</v>
      </c>
      <c r="B48" s="26" t="str">
        <f t="shared" si="3"/>
        <v>令和4/11末</v>
      </c>
      <c r="C48" s="43">
        <v>45</v>
      </c>
      <c r="D48" s="43">
        <v>573</v>
      </c>
      <c r="E48" s="43">
        <v>513</v>
      </c>
      <c r="F48" s="43">
        <v>1086</v>
      </c>
      <c r="G48" s="30" t="s">
        <v>15</v>
      </c>
      <c r="O48" s="17">
        <f>'11月'!$C48</f>
        <v>45</v>
      </c>
      <c r="P48">
        <f>'11月'!$D48*'11月'!$C48</f>
        <v>25785</v>
      </c>
      <c r="Q48">
        <f>'11月'!$E48*'11月'!$C48</f>
        <v>23085</v>
      </c>
      <c r="R48">
        <f>'11月'!$F48*'11月'!$C48</f>
        <v>48870</v>
      </c>
    </row>
    <row r="49" spans="1:18">
      <c r="A49" s="26" t="str">
        <f t="shared" si="3"/>
        <v>2022/11末</v>
      </c>
      <c r="B49" s="26" t="str">
        <f t="shared" si="3"/>
        <v>令和4/11末</v>
      </c>
      <c r="C49" s="43">
        <v>46</v>
      </c>
      <c r="D49" s="43">
        <v>565</v>
      </c>
      <c r="E49" s="43">
        <v>536</v>
      </c>
      <c r="F49" s="43">
        <v>1101</v>
      </c>
      <c r="G49" s="30" t="s">
        <v>15</v>
      </c>
      <c r="O49" s="17">
        <f>'11月'!$C49</f>
        <v>46</v>
      </c>
      <c r="P49">
        <f>'11月'!$D49*'11月'!$C49</f>
        <v>25990</v>
      </c>
      <c r="Q49">
        <f>'11月'!$E49*'11月'!$C49</f>
        <v>24656</v>
      </c>
      <c r="R49">
        <f>'11月'!$F49*'11月'!$C49</f>
        <v>50646</v>
      </c>
    </row>
    <row r="50" spans="1:18">
      <c r="A50" s="26" t="str">
        <f t="shared" si="3"/>
        <v>2022/11末</v>
      </c>
      <c r="B50" s="26" t="str">
        <f t="shared" si="3"/>
        <v>令和4/11末</v>
      </c>
      <c r="C50" s="43">
        <v>47</v>
      </c>
      <c r="D50" s="43">
        <v>580</v>
      </c>
      <c r="E50" s="43">
        <v>521</v>
      </c>
      <c r="F50" s="43">
        <v>1101</v>
      </c>
      <c r="G50" s="30" t="s">
        <v>15</v>
      </c>
      <c r="O50" s="17">
        <f>'11月'!$C50</f>
        <v>47</v>
      </c>
      <c r="P50">
        <f>'11月'!$D50*'11月'!$C50</f>
        <v>27260</v>
      </c>
      <c r="Q50">
        <f>'11月'!$E50*'11月'!$C50</f>
        <v>24487</v>
      </c>
      <c r="R50">
        <f>'11月'!$F50*'11月'!$C50</f>
        <v>51747</v>
      </c>
    </row>
    <row r="51" spans="1:18">
      <c r="A51" s="26" t="str">
        <f t="shared" si="3"/>
        <v>2022/11末</v>
      </c>
      <c r="B51" s="26" t="str">
        <f t="shared" si="3"/>
        <v>令和4/11末</v>
      </c>
      <c r="C51" s="43">
        <v>48</v>
      </c>
      <c r="D51" s="43">
        <v>585</v>
      </c>
      <c r="E51" s="43">
        <v>607</v>
      </c>
      <c r="F51" s="43">
        <v>1192</v>
      </c>
      <c r="G51" s="30" t="s">
        <v>15</v>
      </c>
      <c r="O51" s="17">
        <f>'11月'!$C51</f>
        <v>48</v>
      </c>
      <c r="P51">
        <f>'11月'!$D51*'11月'!$C51</f>
        <v>28080</v>
      </c>
      <c r="Q51">
        <f>'11月'!$E51*'11月'!$C51</f>
        <v>29136</v>
      </c>
      <c r="R51">
        <f>'11月'!$F51*'11月'!$C51</f>
        <v>57216</v>
      </c>
    </row>
    <row r="52" spans="1:18">
      <c r="A52" s="26" t="str">
        <f t="shared" si="3"/>
        <v>2022/11末</v>
      </c>
      <c r="B52" s="26" t="str">
        <f t="shared" si="3"/>
        <v>令和4/11末</v>
      </c>
      <c r="C52" s="43">
        <v>49</v>
      </c>
      <c r="D52" s="43">
        <v>570</v>
      </c>
      <c r="E52" s="43">
        <v>582</v>
      </c>
      <c r="F52" s="43">
        <v>1152</v>
      </c>
      <c r="G52" s="30" t="s">
        <v>15</v>
      </c>
      <c r="O52" s="17">
        <f>'11月'!$C52</f>
        <v>49</v>
      </c>
      <c r="P52">
        <f>'11月'!$D52*'11月'!$C52</f>
        <v>27930</v>
      </c>
      <c r="Q52">
        <f>'11月'!$E52*'11月'!$C52</f>
        <v>28518</v>
      </c>
      <c r="R52">
        <f>'11月'!$F52*'11月'!$C52</f>
        <v>56448</v>
      </c>
    </row>
    <row r="53" spans="1:18">
      <c r="A53" s="26" t="str">
        <f t="shared" ref="A53:B68" si="4">A52</f>
        <v>2022/11末</v>
      </c>
      <c r="B53" s="26" t="str">
        <f t="shared" si="4"/>
        <v>令和4/11末</v>
      </c>
      <c r="C53" s="43">
        <v>50</v>
      </c>
      <c r="D53" s="43">
        <v>581</v>
      </c>
      <c r="E53" s="43">
        <v>495</v>
      </c>
      <c r="F53" s="43">
        <v>1076</v>
      </c>
      <c r="G53" s="30" t="s">
        <v>15</v>
      </c>
      <c r="O53" s="17">
        <f>'11月'!$C53</f>
        <v>50</v>
      </c>
      <c r="P53">
        <f>'11月'!$D53*'11月'!$C53</f>
        <v>29050</v>
      </c>
      <c r="Q53">
        <f>'11月'!$E53*'11月'!$C53</f>
        <v>24750</v>
      </c>
      <c r="R53">
        <f>'11月'!$F53*'11月'!$C53</f>
        <v>53800</v>
      </c>
    </row>
    <row r="54" spans="1:18">
      <c r="A54" s="26" t="str">
        <f t="shared" si="4"/>
        <v>2022/11末</v>
      </c>
      <c r="B54" s="26" t="str">
        <f t="shared" si="4"/>
        <v>令和4/11末</v>
      </c>
      <c r="C54" s="43">
        <v>51</v>
      </c>
      <c r="D54" s="43">
        <v>584</v>
      </c>
      <c r="E54" s="43">
        <v>543</v>
      </c>
      <c r="F54" s="43">
        <v>1127</v>
      </c>
      <c r="G54" s="30" t="s">
        <v>15</v>
      </c>
      <c r="O54" s="17">
        <f>'11月'!$C54</f>
        <v>51</v>
      </c>
      <c r="P54">
        <f>'11月'!$D54*'11月'!$C54</f>
        <v>29784</v>
      </c>
      <c r="Q54">
        <f>'11月'!$E54*'11月'!$C54</f>
        <v>27693</v>
      </c>
      <c r="R54">
        <f>'11月'!$F54*'11月'!$C54</f>
        <v>57477</v>
      </c>
    </row>
    <row r="55" spans="1:18">
      <c r="A55" s="26" t="str">
        <f t="shared" si="4"/>
        <v>2022/11末</v>
      </c>
      <c r="B55" s="26" t="str">
        <f t="shared" si="4"/>
        <v>令和4/11末</v>
      </c>
      <c r="C55" s="43">
        <v>52</v>
      </c>
      <c r="D55" s="43">
        <v>559</v>
      </c>
      <c r="E55" s="43">
        <v>508</v>
      </c>
      <c r="F55" s="43">
        <v>1067</v>
      </c>
      <c r="G55" s="30" t="s">
        <v>15</v>
      </c>
      <c r="O55" s="17">
        <f>'11月'!$C55</f>
        <v>52</v>
      </c>
      <c r="P55">
        <f>'11月'!$D55*'11月'!$C55</f>
        <v>29068</v>
      </c>
      <c r="Q55">
        <f>'11月'!$E55*'11月'!$C55</f>
        <v>26416</v>
      </c>
      <c r="R55">
        <f>'11月'!$F55*'11月'!$C55</f>
        <v>55484</v>
      </c>
    </row>
    <row r="56" spans="1:18">
      <c r="A56" s="26" t="str">
        <f t="shared" si="4"/>
        <v>2022/11末</v>
      </c>
      <c r="B56" s="26" t="str">
        <f t="shared" si="4"/>
        <v>令和4/11末</v>
      </c>
      <c r="C56" s="43">
        <v>53</v>
      </c>
      <c r="D56" s="43">
        <v>581</v>
      </c>
      <c r="E56" s="43">
        <v>493</v>
      </c>
      <c r="F56" s="43">
        <v>1074</v>
      </c>
      <c r="G56" s="30" t="s">
        <v>15</v>
      </c>
      <c r="O56" s="17">
        <f>'11月'!$C56</f>
        <v>53</v>
      </c>
      <c r="P56">
        <f>'11月'!$D56*'11月'!$C56</f>
        <v>30793</v>
      </c>
      <c r="Q56">
        <f>'11月'!$E56*'11月'!$C56</f>
        <v>26129</v>
      </c>
      <c r="R56">
        <f>'11月'!$F56*'11月'!$C56</f>
        <v>56922</v>
      </c>
    </row>
    <row r="57" spans="1:18">
      <c r="A57" s="26" t="str">
        <f t="shared" si="4"/>
        <v>2022/11末</v>
      </c>
      <c r="B57" s="26" t="str">
        <f t="shared" si="4"/>
        <v>令和4/11末</v>
      </c>
      <c r="C57" s="43">
        <v>54</v>
      </c>
      <c r="D57" s="43">
        <v>523</v>
      </c>
      <c r="E57" s="43">
        <v>516</v>
      </c>
      <c r="F57" s="43">
        <v>1039</v>
      </c>
      <c r="G57" s="30" t="s">
        <v>15</v>
      </c>
      <c r="O57" s="17">
        <f>'11月'!$C57</f>
        <v>54</v>
      </c>
      <c r="P57">
        <f>'11月'!$D57*'11月'!$C57</f>
        <v>28242</v>
      </c>
      <c r="Q57">
        <f>'11月'!$E57*'11月'!$C57</f>
        <v>27864</v>
      </c>
      <c r="R57">
        <f>'11月'!$F57*'11月'!$C57</f>
        <v>56106</v>
      </c>
    </row>
    <row r="58" spans="1:18">
      <c r="A58" s="26" t="str">
        <f t="shared" si="4"/>
        <v>2022/11末</v>
      </c>
      <c r="B58" s="26" t="str">
        <f t="shared" si="4"/>
        <v>令和4/11末</v>
      </c>
      <c r="C58" s="43">
        <v>55</v>
      </c>
      <c r="D58" s="43">
        <v>565</v>
      </c>
      <c r="E58" s="43">
        <v>548</v>
      </c>
      <c r="F58" s="43">
        <v>1113</v>
      </c>
      <c r="G58" s="30" t="s">
        <v>15</v>
      </c>
      <c r="O58" s="17">
        <f>'11月'!$C58</f>
        <v>55</v>
      </c>
      <c r="P58">
        <f>'11月'!$D58*'11月'!$C58</f>
        <v>31075</v>
      </c>
      <c r="Q58">
        <f>'11月'!$E58*'11月'!$C58</f>
        <v>30140</v>
      </c>
      <c r="R58">
        <f>'11月'!$F58*'11月'!$C58</f>
        <v>61215</v>
      </c>
    </row>
    <row r="59" spans="1:18">
      <c r="A59" s="26" t="str">
        <f t="shared" si="4"/>
        <v>2022/11末</v>
      </c>
      <c r="B59" s="26" t="str">
        <f t="shared" si="4"/>
        <v>令和4/11末</v>
      </c>
      <c r="C59" s="43">
        <v>56</v>
      </c>
      <c r="D59" s="43">
        <v>426</v>
      </c>
      <c r="E59" s="43">
        <v>380</v>
      </c>
      <c r="F59" s="43">
        <v>806</v>
      </c>
      <c r="G59" s="30" t="s">
        <v>15</v>
      </c>
      <c r="O59" s="17">
        <f>'11月'!$C59</f>
        <v>56</v>
      </c>
      <c r="P59">
        <f>'11月'!$D59*'11月'!$C59</f>
        <v>23856</v>
      </c>
      <c r="Q59">
        <f>'11月'!$E59*'11月'!$C59</f>
        <v>21280</v>
      </c>
      <c r="R59">
        <f>'11月'!$F59*'11月'!$C59</f>
        <v>45136</v>
      </c>
    </row>
    <row r="60" spans="1:18">
      <c r="A60" s="26" t="str">
        <f t="shared" si="4"/>
        <v>2022/11末</v>
      </c>
      <c r="B60" s="26" t="str">
        <f t="shared" si="4"/>
        <v>令和4/11末</v>
      </c>
      <c r="C60" s="43">
        <v>57</v>
      </c>
      <c r="D60" s="43">
        <v>578</v>
      </c>
      <c r="E60" s="43">
        <v>548</v>
      </c>
      <c r="F60" s="43">
        <v>1126</v>
      </c>
      <c r="G60" s="30" t="s">
        <v>15</v>
      </c>
      <c r="O60" s="17">
        <f>'11月'!$C60</f>
        <v>57</v>
      </c>
      <c r="P60">
        <f>'11月'!$D60*'11月'!$C60</f>
        <v>32946</v>
      </c>
      <c r="Q60">
        <f>'11月'!$E60*'11月'!$C60</f>
        <v>31236</v>
      </c>
      <c r="R60">
        <f>'11月'!$F60*'11月'!$C60</f>
        <v>64182</v>
      </c>
    </row>
    <row r="61" spans="1:18">
      <c r="A61" s="26" t="str">
        <f t="shared" si="4"/>
        <v>2022/11末</v>
      </c>
      <c r="B61" s="26" t="str">
        <f t="shared" si="4"/>
        <v>令和4/11末</v>
      </c>
      <c r="C61" s="43">
        <v>58</v>
      </c>
      <c r="D61" s="43">
        <v>577</v>
      </c>
      <c r="E61" s="43">
        <v>544</v>
      </c>
      <c r="F61" s="43">
        <v>1121</v>
      </c>
      <c r="G61" s="30" t="s">
        <v>15</v>
      </c>
      <c r="O61" s="17">
        <f>'11月'!$C61</f>
        <v>58</v>
      </c>
      <c r="P61">
        <f>'11月'!$D61*'11月'!$C61</f>
        <v>33466</v>
      </c>
      <c r="Q61">
        <f>'11月'!$E61*'11月'!$C61</f>
        <v>31552</v>
      </c>
      <c r="R61">
        <f>'11月'!$F61*'11月'!$C61</f>
        <v>65018</v>
      </c>
    </row>
    <row r="62" spans="1:18">
      <c r="A62" s="26" t="str">
        <f t="shared" si="4"/>
        <v>2022/11末</v>
      </c>
      <c r="B62" s="26" t="str">
        <f t="shared" si="4"/>
        <v>令和4/11末</v>
      </c>
      <c r="C62" s="43">
        <v>59</v>
      </c>
      <c r="D62" s="43">
        <v>534</v>
      </c>
      <c r="E62" s="43">
        <v>578</v>
      </c>
      <c r="F62" s="43">
        <v>1112</v>
      </c>
      <c r="G62" s="30" t="s">
        <v>15</v>
      </c>
      <c r="O62" s="17">
        <f>'11月'!$C62</f>
        <v>59</v>
      </c>
      <c r="P62">
        <f>'11月'!$D62*'11月'!$C62</f>
        <v>31506</v>
      </c>
      <c r="Q62">
        <f>'11月'!$E62*'11月'!$C62</f>
        <v>34102</v>
      </c>
      <c r="R62">
        <f>'11月'!$F62*'11月'!$C62</f>
        <v>65608</v>
      </c>
    </row>
    <row r="63" spans="1:18">
      <c r="A63" s="26" t="str">
        <f t="shared" si="4"/>
        <v>2022/11末</v>
      </c>
      <c r="B63" s="26" t="str">
        <f t="shared" si="4"/>
        <v>令和4/11末</v>
      </c>
      <c r="C63" s="43">
        <v>60</v>
      </c>
      <c r="D63" s="43">
        <v>590</v>
      </c>
      <c r="E63" s="43">
        <v>523</v>
      </c>
      <c r="F63" s="43">
        <v>1113</v>
      </c>
      <c r="G63" s="30" t="s">
        <v>15</v>
      </c>
      <c r="O63" s="17">
        <f>'11月'!$C63</f>
        <v>60</v>
      </c>
      <c r="P63">
        <f>'11月'!$D63*'11月'!$C63</f>
        <v>35400</v>
      </c>
      <c r="Q63">
        <f>'11月'!$E63*'11月'!$C63</f>
        <v>31380</v>
      </c>
      <c r="R63">
        <f>'11月'!$F63*'11月'!$C63</f>
        <v>66780</v>
      </c>
    </row>
    <row r="64" spans="1:18">
      <c r="A64" s="26" t="str">
        <f t="shared" si="4"/>
        <v>2022/11末</v>
      </c>
      <c r="B64" s="26" t="str">
        <f t="shared" si="4"/>
        <v>令和4/11末</v>
      </c>
      <c r="C64" s="43">
        <v>61</v>
      </c>
      <c r="D64" s="43">
        <v>546</v>
      </c>
      <c r="E64" s="43">
        <v>548</v>
      </c>
      <c r="F64" s="43">
        <v>1094</v>
      </c>
      <c r="G64" s="30" t="s">
        <v>15</v>
      </c>
      <c r="O64" s="17">
        <f>'11月'!$C64</f>
        <v>61</v>
      </c>
      <c r="P64">
        <f>'11月'!$D64*'11月'!$C64</f>
        <v>33306</v>
      </c>
      <c r="Q64">
        <f>'11月'!$E64*'11月'!$C64</f>
        <v>33428</v>
      </c>
      <c r="R64">
        <f>'11月'!$F64*'11月'!$C64</f>
        <v>66734</v>
      </c>
    </row>
    <row r="65" spans="1:18">
      <c r="A65" s="26" t="str">
        <f t="shared" si="4"/>
        <v>2022/11末</v>
      </c>
      <c r="B65" s="26" t="str">
        <f t="shared" si="4"/>
        <v>令和4/11末</v>
      </c>
      <c r="C65" s="43">
        <v>62</v>
      </c>
      <c r="D65" s="43">
        <v>569</v>
      </c>
      <c r="E65" s="43">
        <v>549</v>
      </c>
      <c r="F65" s="43">
        <v>1118</v>
      </c>
      <c r="G65" s="30" t="s">
        <v>15</v>
      </c>
      <c r="O65" s="17">
        <f>'11月'!$C65</f>
        <v>62</v>
      </c>
      <c r="P65">
        <f>'11月'!$D65*'11月'!$C65</f>
        <v>35278</v>
      </c>
      <c r="Q65">
        <f>'11月'!$E65*'11月'!$C65</f>
        <v>34038</v>
      </c>
      <c r="R65">
        <f>'11月'!$F65*'11月'!$C65</f>
        <v>69316</v>
      </c>
    </row>
    <row r="66" spans="1:18">
      <c r="A66" s="26" t="str">
        <f t="shared" si="4"/>
        <v>2022/11末</v>
      </c>
      <c r="B66" s="26" t="str">
        <f t="shared" si="4"/>
        <v>令和4/11末</v>
      </c>
      <c r="C66" s="43">
        <v>63</v>
      </c>
      <c r="D66" s="43">
        <v>607</v>
      </c>
      <c r="E66" s="43">
        <v>580</v>
      </c>
      <c r="F66" s="43">
        <v>1187</v>
      </c>
      <c r="G66" s="30" t="s">
        <v>15</v>
      </c>
      <c r="O66" s="17">
        <f>'11月'!$C66</f>
        <v>63</v>
      </c>
      <c r="P66">
        <f>'11月'!$D66*'11月'!$C66</f>
        <v>38241</v>
      </c>
      <c r="Q66">
        <f>'11月'!$E66*'11月'!$C66</f>
        <v>36540</v>
      </c>
      <c r="R66">
        <f>'11月'!$F66*'11月'!$C66</f>
        <v>74781</v>
      </c>
    </row>
    <row r="67" spans="1:18">
      <c r="A67" s="26" t="str">
        <f t="shared" si="4"/>
        <v>2022/11末</v>
      </c>
      <c r="B67" s="26" t="str">
        <f t="shared" si="4"/>
        <v>令和4/11末</v>
      </c>
      <c r="C67" s="43">
        <v>64</v>
      </c>
      <c r="D67" s="43">
        <v>616</v>
      </c>
      <c r="E67" s="43">
        <v>556</v>
      </c>
      <c r="F67" s="43">
        <v>1172</v>
      </c>
      <c r="G67" s="30" t="s">
        <v>15</v>
      </c>
      <c r="O67" s="17">
        <f>'11月'!$C67</f>
        <v>64</v>
      </c>
      <c r="P67">
        <f>'11月'!$D67*'11月'!$C67</f>
        <v>39424</v>
      </c>
      <c r="Q67">
        <f>'11月'!$E67*'11月'!$C67</f>
        <v>35584</v>
      </c>
      <c r="R67">
        <f>'11月'!$F67*'11月'!$C67</f>
        <v>75008</v>
      </c>
    </row>
    <row r="68" spans="1:18">
      <c r="A68" s="25" t="str">
        <f t="shared" si="4"/>
        <v>2022/11末</v>
      </c>
      <c r="B68" s="25" t="str">
        <f t="shared" si="4"/>
        <v>令和4/11末</v>
      </c>
      <c r="C68" s="42">
        <v>65</v>
      </c>
      <c r="D68" s="42">
        <v>551</v>
      </c>
      <c r="E68" s="42">
        <v>543</v>
      </c>
      <c r="F68" s="42">
        <v>1094</v>
      </c>
      <c r="G68" s="29" t="s">
        <v>16</v>
      </c>
      <c r="O68" s="23">
        <f>'11月'!$C68</f>
        <v>65</v>
      </c>
      <c r="P68" s="24">
        <f>'11月'!$D68*'11月'!$C68</f>
        <v>35815</v>
      </c>
      <c r="Q68" s="24">
        <f>'11月'!$E68*'11月'!$C68</f>
        <v>35295</v>
      </c>
      <c r="R68" s="24">
        <f>'11月'!$F68*'11月'!$C68</f>
        <v>71110</v>
      </c>
    </row>
    <row r="69" spans="1:18">
      <c r="A69" s="26" t="str">
        <f t="shared" ref="A69:B84" si="5">A68</f>
        <v>2022/11末</v>
      </c>
      <c r="B69" s="26" t="str">
        <f t="shared" si="5"/>
        <v>令和4/11末</v>
      </c>
      <c r="C69" s="43">
        <v>66</v>
      </c>
      <c r="D69" s="43">
        <v>585</v>
      </c>
      <c r="E69" s="43">
        <v>566</v>
      </c>
      <c r="F69" s="43">
        <v>1151</v>
      </c>
      <c r="G69" s="30" t="s">
        <v>16</v>
      </c>
      <c r="O69" s="17">
        <f>'11月'!$C69</f>
        <v>66</v>
      </c>
      <c r="P69">
        <f>'11月'!$D69*'11月'!$C69</f>
        <v>38610</v>
      </c>
      <c r="Q69">
        <f>'11月'!$E69*'11月'!$C69</f>
        <v>37356</v>
      </c>
      <c r="R69">
        <f>'11月'!$F69*'11月'!$C69</f>
        <v>75966</v>
      </c>
    </row>
    <row r="70" spans="1:18">
      <c r="A70" s="26" t="str">
        <f t="shared" si="5"/>
        <v>2022/11末</v>
      </c>
      <c r="B70" s="26" t="str">
        <f t="shared" si="5"/>
        <v>令和4/11末</v>
      </c>
      <c r="C70" s="43">
        <v>67</v>
      </c>
      <c r="D70" s="43">
        <v>592</v>
      </c>
      <c r="E70" s="43">
        <v>619</v>
      </c>
      <c r="F70" s="43">
        <v>1211</v>
      </c>
      <c r="G70" s="30" t="s">
        <v>16</v>
      </c>
      <c r="O70" s="17">
        <f>'11月'!$C70</f>
        <v>67</v>
      </c>
      <c r="P70">
        <f>'11月'!$D70*'11月'!$C70</f>
        <v>39664</v>
      </c>
      <c r="Q70">
        <f>'11月'!$E70*'11月'!$C70</f>
        <v>41473</v>
      </c>
      <c r="R70">
        <f>'11月'!$F70*'11月'!$C70</f>
        <v>81137</v>
      </c>
    </row>
    <row r="71" spans="1:18">
      <c r="A71" s="26" t="str">
        <f t="shared" si="5"/>
        <v>2022/11末</v>
      </c>
      <c r="B71" s="26" t="str">
        <f t="shared" si="5"/>
        <v>令和4/11末</v>
      </c>
      <c r="C71" s="43">
        <v>68</v>
      </c>
      <c r="D71" s="43">
        <v>588</v>
      </c>
      <c r="E71" s="43">
        <v>590</v>
      </c>
      <c r="F71" s="43">
        <v>1178</v>
      </c>
      <c r="G71" s="30" t="s">
        <v>16</v>
      </c>
      <c r="O71" s="17">
        <f>'11月'!$C71</f>
        <v>68</v>
      </c>
      <c r="P71">
        <f>'11月'!$D71*'11月'!$C71</f>
        <v>39984</v>
      </c>
      <c r="Q71">
        <f>'11月'!$E71*'11月'!$C71</f>
        <v>40120</v>
      </c>
      <c r="R71">
        <f>'11月'!$F71*'11月'!$C71</f>
        <v>80104</v>
      </c>
    </row>
    <row r="72" spans="1:18">
      <c r="A72" s="26" t="str">
        <f t="shared" si="5"/>
        <v>2022/11末</v>
      </c>
      <c r="B72" s="26" t="str">
        <f t="shared" si="5"/>
        <v>令和4/11末</v>
      </c>
      <c r="C72" s="43">
        <v>69</v>
      </c>
      <c r="D72" s="43">
        <v>631</v>
      </c>
      <c r="E72" s="43">
        <v>632</v>
      </c>
      <c r="F72" s="43">
        <v>1263</v>
      </c>
      <c r="G72" s="30" t="s">
        <v>16</v>
      </c>
      <c r="O72" s="17">
        <f>'11月'!$C72</f>
        <v>69</v>
      </c>
      <c r="P72">
        <f>'11月'!$D72*'11月'!$C72</f>
        <v>43539</v>
      </c>
      <c r="Q72">
        <f>'11月'!$E72*'11月'!$C72</f>
        <v>43608</v>
      </c>
      <c r="R72">
        <f>'11月'!$F72*'11月'!$C72</f>
        <v>87147</v>
      </c>
    </row>
    <row r="73" spans="1:18">
      <c r="A73" s="26" t="str">
        <f t="shared" si="5"/>
        <v>2022/11末</v>
      </c>
      <c r="B73" s="26" t="str">
        <f t="shared" si="5"/>
        <v>令和4/11末</v>
      </c>
      <c r="C73" s="43">
        <v>70</v>
      </c>
      <c r="D73" s="43">
        <v>624</v>
      </c>
      <c r="E73" s="43">
        <v>646</v>
      </c>
      <c r="F73" s="43">
        <v>1270</v>
      </c>
      <c r="G73" s="30" t="s">
        <v>16</v>
      </c>
      <c r="O73" s="17">
        <f>'11月'!$C73</f>
        <v>70</v>
      </c>
      <c r="P73">
        <f>'11月'!$D73*'11月'!$C73</f>
        <v>43680</v>
      </c>
      <c r="Q73">
        <f>'11月'!$E73*'11月'!$C73</f>
        <v>45220</v>
      </c>
      <c r="R73">
        <f>'11月'!$F73*'11月'!$C73</f>
        <v>88900</v>
      </c>
    </row>
    <row r="74" spans="1:18">
      <c r="A74" s="26" t="str">
        <f t="shared" si="5"/>
        <v>2022/11末</v>
      </c>
      <c r="B74" s="26" t="str">
        <f t="shared" si="5"/>
        <v>令和4/11末</v>
      </c>
      <c r="C74" s="43">
        <v>71</v>
      </c>
      <c r="D74" s="43">
        <v>660</v>
      </c>
      <c r="E74" s="43">
        <v>694</v>
      </c>
      <c r="F74" s="43">
        <v>1354</v>
      </c>
      <c r="G74" s="30" t="s">
        <v>16</v>
      </c>
      <c r="O74" s="17">
        <f>'11月'!$C74</f>
        <v>71</v>
      </c>
      <c r="P74">
        <f>'11月'!$D74*'11月'!$C74</f>
        <v>46860</v>
      </c>
      <c r="Q74">
        <f>'11月'!$E74*'11月'!$C74</f>
        <v>49274</v>
      </c>
      <c r="R74">
        <f>'11月'!$F74*'11月'!$C74</f>
        <v>96134</v>
      </c>
    </row>
    <row r="75" spans="1:18">
      <c r="A75" s="26" t="str">
        <f t="shared" si="5"/>
        <v>2022/11末</v>
      </c>
      <c r="B75" s="26" t="str">
        <f t="shared" si="5"/>
        <v>令和4/11末</v>
      </c>
      <c r="C75" s="43">
        <v>72</v>
      </c>
      <c r="D75" s="43">
        <v>659</v>
      </c>
      <c r="E75" s="43">
        <v>737</v>
      </c>
      <c r="F75" s="43">
        <v>1396</v>
      </c>
      <c r="G75" s="30" t="s">
        <v>16</v>
      </c>
      <c r="O75" s="17">
        <f>'11月'!$C75</f>
        <v>72</v>
      </c>
      <c r="P75">
        <f>'11月'!$D75*'11月'!$C75</f>
        <v>47448</v>
      </c>
      <c r="Q75">
        <f>'11月'!$E75*'11月'!$C75</f>
        <v>53064</v>
      </c>
      <c r="R75">
        <f>'11月'!$F75*'11月'!$C75</f>
        <v>100512</v>
      </c>
    </row>
    <row r="76" spans="1:18">
      <c r="A76" s="26" t="str">
        <f t="shared" si="5"/>
        <v>2022/11末</v>
      </c>
      <c r="B76" s="26" t="str">
        <f t="shared" si="5"/>
        <v>令和4/11末</v>
      </c>
      <c r="C76" s="43">
        <v>73</v>
      </c>
      <c r="D76" s="43">
        <v>728</v>
      </c>
      <c r="E76" s="43">
        <v>803</v>
      </c>
      <c r="F76" s="43">
        <v>1531</v>
      </c>
      <c r="G76" s="30" t="s">
        <v>16</v>
      </c>
      <c r="O76" s="17">
        <f>'11月'!$C76</f>
        <v>73</v>
      </c>
      <c r="P76">
        <f>'11月'!$D76*'11月'!$C76</f>
        <v>53144</v>
      </c>
      <c r="Q76">
        <f>'11月'!$E76*'11月'!$C76</f>
        <v>58619</v>
      </c>
      <c r="R76">
        <f>'11月'!$F76*'11月'!$C76</f>
        <v>111763</v>
      </c>
    </row>
    <row r="77" spans="1:18">
      <c r="A77" s="57" t="str">
        <f t="shared" si="5"/>
        <v>2022/11末</v>
      </c>
      <c r="B77" s="57" t="str">
        <f t="shared" si="5"/>
        <v>令和4/11末</v>
      </c>
      <c r="C77" s="60">
        <v>74</v>
      </c>
      <c r="D77" s="60">
        <v>747</v>
      </c>
      <c r="E77" s="60">
        <v>735</v>
      </c>
      <c r="F77" s="60">
        <v>1482</v>
      </c>
      <c r="G77" s="61" t="s">
        <v>16</v>
      </c>
      <c r="O77" s="17">
        <f>'11月'!$C77</f>
        <v>74</v>
      </c>
      <c r="P77">
        <f>'11月'!$D77*'11月'!$C77</f>
        <v>55278</v>
      </c>
      <c r="Q77">
        <f>'11月'!$E77*'11月'!$C77</f>
        <v>54390</v>
      </c>
      <c r="R77">
        <f>'11月'!$F77*'11月'!$C77</f>
        <v>109668</v>
      </c>
    </row>
    <row r="78" spans="1:18">
      <c r="A78" s="50" t="str">
        <f t="shared" si="5"/>
        <v>2022/11末</v>
      </c>
      <c r="B78" s="50" t="str">
        <f t="shared" si="5"/>
        <v>令和4/11末</v>
      </c>
      <c r="C78" s="59">
        <v>75</v>
      </c>
      <c r="D78" s="59">
        <v>667</v>
      </c>
      <c r="E78" s="59">
        <v>716</v>
      </c>
      <c r="F78" s="59">
        <v>1383</v>
      </c>
      <c r="G78" s="52" t="s">
        <v>16</v>
      </c>
      <c r="O78" s="17">
        <f>'11月'!$C78</f>
        <v>75</v>
      </c>
      <c r="P78">
        <f>'11月'!$D78*'11月'!$C78</f>
        <v>50025</v>
      </c>
      <c r="Q78">
        <f>'11月'!$E78*'11月'!$C78</f>
        <v>53700</v>
      </c>
      <c r="R78">
        <f>'11月'!$F78*'11月'!$C78</f>
        <v>103725</v>
      </c>
    </row>
    <row r="79" spans="1:18">
      <c r="A79" s="26" t="str">
        <f t="shared" si="5"/>
        <v>2022/11末</v>
      </c>
      <c r="B79" s="26" t="str">
        <f t="shared" si="5"/>
        <v>令和4/11末</v>
      </c>
      <c r="C79" s="43">
        <v>76</v>
      </c>
      <c r="D79" s="43">
        <v>407</v>
      </c>
      <c r="E79" s="43">
        <v>422</v>
      </c>
      <c r="F79" s="43">
        <v>829</v>
      </c>
      <c r="G79" s="30" t="s">
        <v>16</v>
      </c>
      <c r="O79" s="17">
        <f>'11月'!$C79</f>
        <v>76</v>
      </c>
      <c r="P79">
        <f>'11月'!$D79*'11月'!$C79</f>
        <v>30932</v>
      </c>
      <c r="Q79">
        <f>'11月'!$E79*'11月'!$C79</f>
        <v>32072</v>
      </c>
      <c r="R79">
        <f>'11月'!$F79*'11月'!$C79</f>
        <v>63004</v>
      </c>
    </row>
    <row r="80" spans="1:18">
      <c r="A80" s="26" t="str">
        <f t="shared" si="5"/>
        <v>2022/11末</v>
      </c>
      <c r="B80" s="26" t="str">
        <f t="shared" si="5"/>
        <v>令和4/11末</v>
      </c>
      <c r="C80" s="43">
        <v>77</v>
      </c>
      <c r="D80" s="43">
        <v>348</v>
      </c>
      <c r="E80" s="43">
        <v>446</v>
      </c>
      <c r="F80" s="43">
        <v>794</v>
      </c>
      <c r="G80" s="30" t="s">
        <v>16</v>
      </c>
      <c r="O80" s="17">
        <f>'11月'!$C80</f>
        <v>77</v>
      </c>
      <c r="P80">
        <f>'11月'!$D80*'11月'!$C80</f>
        <v>26796</v>
      </c>
      <c r="Q80">
        <f>'11月'!$E80*'11月'!$C80</f>
        <v>34342</v>
      </c>
      <c r="R80">
        <f>'11月'!$F80*'11月'!$C80</f>
        <v>61138</v>
      </c>
    </row>
    <row r="81" spans="1:18">
      <c r="A81" s="26" t="str">
        <f t="shared" si="5"/>
        <v>2022/11末</v>
      </c>
      <c r="B81" s="26" t="str">
        <f t="shared" si="5"/>
        <v>令和4/11末</v>
      </c>
      <c r="C81" s="43">
        <v>78</v>
      </c>
      <c r="D81" s="43">
        <v>427</v>
      </c>
      <c r="E81" s="43">
        <v>528</v>
      </c>
      <c r="F81" s="43">
        <v>955</v>
      </c>
      <c r="G81" s="30" t="s">
        <v>16</v>
      </c>
      <c r="O81" s="17">
        <f>'11月'!$C81</f>
        <v>78</v>
      </c>
      <c r="P81">
        <f>'11月'!$D81*'11月'!$C81</f>
        <v>33306</v>
      </c>
      <c r="Q81">
        <f>'11月'!$E81*'11月'!$C81</f>
        <v>41184</v>
      </c>
      <c r="R81">
        <f>'11月'!$F81*'11月'!$C81</f>
        <v>74490</v>
      </c>
    </row>
    <row r="82" spans="1:18">
      <c r="A82" s="26" t="str">
        <f t="shared" si="5"/>
        <v>2022/11末</v>
      </c>
      <c r="B82" s="26" t="str">
        <f t="shared" si="5"/>
        <v>令和4/11末</v>
      </c>
      <c r="C82" s="43">
        <v>79</v>
      </c>
      <c r="D82" s="43">
        <v>424</v>
      </c>
      <c r="E82" s="43">
        <v>515</v>
      </c>
      <c r="F82" s="43">
        <v>939</v>
      </c>
      <c r="G82" s="30" t="s">
        <v>16</v>
      </c>
      <c r="O82" s="17">
        <f>'11月'!$C82</f>
        <v>79</v>
      </c>
      <c r="P82">
        <f>'11月'!$D82*'11月'!$C82</f>
        <v>33496</v>
      </c>
      <c r="Q82">
        <f>'11月'!$E82*'11月'!$C82</f>
        <v>40685</v>
      </c>
      <c r="R82">
        <f>'11月'!$F82*'11月'!$C82</f>
        <v>74181</v>
      </c>
    </row>
    <row r="83" spans="1:18">
      <c r="A83" s="26" t="str">
        <f t="shared" si="5"/>
        <v>2022/11末</v>
      </c>
      <c r="B83" s="26" t="str">
        <f t="shared" si="5"/>
        <v>令和4/11末</v>
      </c>
      <c r="C83" s="43">
        <v>80</v>
      </c>
      <c r="D83" s="43">
        <v>417</v>
      </c>
      <c r="E83" s="43">
        <v>505</v>
      </c>
      <c r="F83" s="43">
        <v>922</v>
      </c>
      <c r="G83" s="30" t="s">
        <v>16</v>
      </c>
      <c r="O83" s="17">
        <f>'11月'!$C83</f>
        <v>80</v>
      </c>
      <c r="P83">
        <f>'11月'!$D83*'11月'!$C83</f>
        <v>33360</v>
      </c>
      <c r="Q83">
        <f>'11月'!$E83*'11月'!$C83</f>
        <v>40400</v>
      </c>
      <c r="R83">
        <f>'11月'!$F83*'11月'!$C83</f>
        <v>73760</v>
      </c>
    </row>
    <row r="84" spans="1:18">
      <c r="A84" s="26" t="str">
        <f t="shared" si="5"/>
        <v>2022/11末</v>
      </c>
      <c r="B84" s="26" t="str">
        <f t="shared" si="5"/>
        <v>令和4/11末</v>
      </c>
      <c r="C84" s="43">
        <v>81</v>
      </c>
      <c r="D84" s="43">
        <v>385</v>
      </c>
      <c r="E84" s="43">
        <v>521</v>
      </c>
      <c r="F84" s="43">
        <v>906</v>
      </c>
      <c r="G84" s="30" t="s">
        <v>16</v>
      </c>
      <c r="O84" s="17">
        <f>'11月'!$C84</f>
        <v>81</v>
      </c>
      <c r="P84">
        <f>'11月'!$D84*'11月'!$C84</f>
        <v>31185</v>
      </c>
      <c r="Q84">
        <f>'11月'!$E84*'11月'!$C84</f>
        <v>42201</v>
      </c>
      <c r="R84">
        <f>'11月'!$F84*'11月'!$C84</f>
        <v>73386</v>
      </c>
    </row>
    <row r="85" spans="1:18">
      <c r="A85" s="26" t="str">
        <f t="shared" ref="A85:B100" si="6">A84</f>
        <v>2022/11末</v>
      </c>
      <c r="B85" s="26" t="str">
        <f t="shared" si="6"/>
        <v>令和4/11末</v>
      </c>
      <c r="C85" s="43">
        <v>82</v>
      </c>
      <c r="D85" s="43">
        <v>330</v>
      </c>
      <c r="E85" s="43">
        <v>450</v>
      </c>
      <c r="F85" s="43">
        <v>780</v>
      </c>
      <c r="G85" s="30" t="s">
        <v>16</v>
      </c>
      <c r="O85" s="17">
        <f>'11月'!$C85</f>
        <v>82</v>
      </c>
      <c r="P85">
        <f>'11月'!$D85*'11月'!$C85</f>
        <v>27060</v>
      </c>
      <c r="Q85">
        <f>'11月'!$E85*'11月'!$C85</f>
        <v>36900</v>
      </c>
      <c r="R85">
        <f>'11月'!$F85*'11月'!$C85</f>
        <v>63960</v>
      </c>
    </row>
    <row r="86" spans="1:18">
      <c r="A86" s="26" t="str">
        <f t="shared" si="6"/>
        <v>2022/11末</v>
      </c>
      <c r="B86" s="26" t="str">
        <f t="shared" si="6"/>
        <v>令和4/11末</v>
      </c>
      <c r="C86" s="43">
        <v>83</v>
      </c>
      <c r="D86" s="43">
        <v>293</v>
      </c>
      <c r="E86" s="43">
        <v>432</v>
      </c>
      <c r="F86" s="43">
        <v>725</v>
      </c>
      <c r="G86" s="30" t="s">
        <v>16</v>
      </c>
      <c r="O86" s="17">
        <f>'11月'!$C86</f>
        <v>83</v>
      </c>
      <c r="P86">
        <f>'11月'!$D86*'11月'!$C86</f>
        <v>24319</v>
      </c>
      <c r="Q86">
        <f>'11月'!$E86*'11月'!$C86</f>
        <v>35856</v>
      </c>
      <c r="R86">
        <f>'11月'!$F86*'11月'!$C86</f>
        <v>60175</v>
      </c>
    </row>
    <row r="87" spans="1:18">
      <c r="A87" s="26" t="str">
        <f t="shared" si="6"/>
        <v>2022/11末</v>
      </c>
      <c r="B87" s="26" t="str">
        <f t="shared" si="6"/>
        <v>令和4/11末</v>
      </c>
      <c r="C87" s="43">
        <v>84</v>
      </c>
      <c r="D87" s="43">
        <v>295</v>
      </c>
      <c r="E87" s="43">
        <v>459</v>
      </c>
      <c r="F87" s="43">
        <v>754</v>
      </c>
      <c r="G87" s="30" t="s">
        <v>16</v>
      </c>
      <c r="O87" s="17">
        <f>'11月'!$C87</f>
        <v>84</v>
      </c>
      <c r="P87">
        <f>'11月'!$D87*'11月'!$C87</f>
        <v>24780</v>
      </c>
      <c r="Q87">
        <f>'11月'!$E87*'11月'!$C87</f>
        <v>38556</v>
      </c>
      <c r="R87">
        <f>'11月'!$F87*'11月'!$C87</f>
        <v>63336</v>
      </c>
    </row>
    <row r="88" spans="1:18">
      <c r="A88" s="26" t="str">
        <f t="shared" si="6"/>
        <v>2022/11末</v>
      </c>
      <c r="B88" s="26" t="str">
        <f t="shared" si="6"/>
        <v>令和4/11末</v>
      </c>
      <c r="C88" s="43">
        <v>85</v>
      </c>
      <c r="D88" s="43">
        <v>259</v>
      </c>
      <c r="E88" s="43">
        <v>459</v>
      </c>
      <c r="F88" s="43">
        <v>718</v>
      </c>
      <c r="G88" s="30" t="s">
        <v>16</v>
      </c>
      <c r="O88" s="17">
        <f>'11月'!$C88</f>
        <v>85</v>
      </c>
      <c r="P88">
        <f>'11月'!$D88*'11月'!$C88</f>
        <v>22015</v>
      </c>
      <c r="Q88">
        <f>'11月'!$E88*'11月'!$C88</f>
        <v>39015</v>
      </c>
      <c r="R88">
        <f>'11月'!$F88*'11月'!$C88</f>
        <v>61030</v>
      </c>
    </row>
    <row r="89" spans="1:18">
      <c r="A89" s="26" t="str">
        <f t="shared" si="6"/>
        <v>2022/11末</v>
      </c>
      <c r="B89" s="26" t="str">
        <f t="shared" si="6"/>
        <v>令和4/11末</v>
      </c>
      <c r="C89" s="43">
        <v>86</v>
      </c>
      <c r="D89" s="43">
        <v>247</v>
      </c>
      <c r="E89" s="43">
        <v>448</v>
      </c>
      <c r="F89" s="43">
        <v>695</v>
      </c>
      <c r="G89" s="30" t="s">
        <v>16</v>
      </c>
      <c r="O89" s="17">
        <f>'11月'!$C89</f>
        <v>86</v>
      </c>
      <c r="P89">
        <f>'11月'!$D89*'11月'!$C89</f>
        <v>21242</v>
      </c>
      <c r="Q89">
        <f>'11月'!$E89*'11月'!$C89</f>
        <v>38528</v>
      </c>
      <c r="R89">
        <f>'11月'!$F89*'11月'!$C89</f>
        <v>59770</v>
      </c>
    </row>
    <row r="90" spans="1:18">
      <c r="A90" s="26" t="str">
        <f t="shared" si="6"/>
        <v>2022/11末</v>
      </c>
      <c r="B90" s="26" t="str">
        <f t="shared" si="6"/>
        <v>令和4/11末</v>
      </c>
      <c r="C90" s="43">
        <v>87</v>
      </c>
      <c r="D90" s="43">
        <v>222</v>
      </c>
      <c r="E90" s="43">
        <v>402</v>
      </c>
      <c r="F90" s="43">
        <v>624</v>
      </c>
      <c r="G90" s="30" t="s">
        <v>16</v>
      </c>
      <c r="O90" s="17">
        <f>'11月'!$C90</f>
        <v>87</v>
      </c>
      <c r="P90">
        <f>'11月'!$D90*'11月'!$C90</f>
        <v>19314</v>
      </c>
      <c r="Q90">
        <f>'11月'!$E90*'11月'!$C90</f>
        <v>34974</v>
      </c>
      <c r="R90">
        <f>'11月'!$F90*'11月'!$C90</f>
        <v>54288</v>
      </c>
    </row>
    <row r="91" spans="1:18">
      <c r="A91" s="26" t="str">
        <f t="shared" si="6"/>
        <v>2022/11末</v>
      </c>
      <c r="B91" s="26" t="str">
        <f t="shared" si="6"/>
        <v>令和4/11末</v>
      </c>
      <c r="C91" s="43">
        <v>88</v>
      </c>
      <c r="D91" s="43">
        <v>164</v>
      </c>
      <c r="E91" s="43">
        <v>392</v>
      </c>
      <c r="F91" s="43">
        <v>556</v>
      </c>
      <c r="G91" s="30" t="s">
        <v>16</v>
      </c>
      <c r="O91" s="17">
        <f>'11月'!$C91</f>
        <v>88</v>
      </c>
      <c r="P91">
        <f>'11月'!$D91*'11月'!$C91</f>
        <v>14432</v>
      </c>
      <c r="Q91">
        <f>'11月'!$E91*'11月'!$C91</f>
        <v>34496</v>
      </c>
      <c r="R91">
        <f>'11月'!$F91*'11月'!$C91</f>
        <v>48928</v>
      </c>
    </row>
    <row r="92" spans="1:18">
      <c r="A92" s="26" t="str">
        <f t="shared" si="6"/>
        <v>2022/11末</v>
      </c>
      <c r="B92" s="26" t="str">
        <f t="shared" si="6"/>
        <v>令和4/11末</v>
      </c>
      <c r="C92" s="43">
        <v>89</v>
      </c>
      <c r="D92" s="43">
        <v>161</v>
      </c>
      <c r="E92" s="43">
        <v>374</v>
      </c>
      <c r="F92" s="43">
        <v>535</v>
      </c>
      <c r="G92" s="30" t="s">
        <v>16</v>
      </c>
      <c r="O92" s="17">
        <f>'11月'!$C92</f>
        <v>89</v>
      </c>
      <c r="P92">
        <f>'11月'!$D92*'11月'!$C92</f>
        <v>14329</v>
      </c>
      <c r="Q92">
        <f>'11月'!$E92*'11月'!$C92</f>
        <v>33286</v>
      </c>
      <c r="R92">
        <f>'11月'!$F92*'11月'!$C92</f>
        <v>47615</v>
      </c>
    </row>
    <row r="93" spans="1:18">
      <c r="A93" s="26" t="str">
        <f t="shared" si="6"/>
        <v>2022/11末</v>
      </c>
      <c r="B93" s="26" t="str">
        <f t="shared" si="6"/>
        <v>令和4/11末</v>
      </c>
      <c r="C93" s="43">
        <v>90</v>
      </c>
      <c r="D93" s="43">
        <v>142</v>
      </c>
      <c r="E93" s="43">
        <v>361</v>
      </c>
      <c r="F93" s="43">
        <v>503</v>
      </c>
      <c r="G93" s="30" t="s">
        <v>16</v>
      </c>
      <c r="O93" s="17">
        <f>'11月'!$C93</f>
        <v>90</v>
      </c>
      <c r="P93">
        <f>'11月'!$D93*'11月'!$C93</f>
        <v>12780</v>
      </c>
      <c r="Q93">
        <f>'11月'!$E93*'11月'!$C93</f>
        <v>32490</v>
      </c>
      <c r="R93">
        <f>'11月'!$F93*'11月'!$C93</f>
        <v>45270</v>
      </c>
    </row>
    <row r="94" spans="1:18">
      <c r="A94" s="26" t="str">
        <f t="shared" si="6"/>
        <v>2022/11末</v>
      </c>
      <c r="B94" s="26" t="str">
        <f t="shared" si="6"/>
        <v>令和4/11末</v>
      </c>
      <c r="C94" s="43">
        <v>91</v>
      </c>
      <c r="D94" s="43">
        <v>137</v>
      </c>
      <c r="E94" s="43">
        <v>307</v>
      </c>
      <c r="F94" s="43">
        <v>444</v>
      </c>
      <c r="G94" s="30" t="s">
        <v>16</v>
      </c>
      <c r="O94" s="17">
        <f>'11月'!$C94</f>
        <v>91</v>
      </c>
      <c r="P94">
        <f>'11月'!$D94*'11月'!$C94</f>
        <v>12467</v>
      </c>
      <c r="Q94">
        <f>'11月'!$E94*'11月'!$C94</f>
        <v>27937</v>
      </c>
      <c r="R94">
        <f>'11月'!$F94*'11月'!$C94</f>
        <v>40404</v>
      </c>
    </row>
    <row r="95" spans="1:18">
      <c r="A95" s="26" t="str">
        <f t="shared" si="6"/>
        <v>2022/11末</v>
      </c>
      <c r="B95" s="26" t="str">
        <f t="shared" si="6"/>
        <v>令和4/11末</v>
      </c>
      <c r="C95" s="43">
        <v>92</v>
      </c>
      <c r="D95" s="43">
        <v>92</v>
      </c>
      <c r="E95" s="43">
        <v>232</v>
      </c>
      <c r="F95" s="43">
        <v>324</v>
      </c>
      <c r="G95" s="30" t="s">
        <v>16</v>
      </c>
      <c r="O95" s="17">
        <f>'11月'!$C95</f>
        <v>92</v>
      </c>
      <c r="P95">
        <f>'11月'!$D95*'11月'!$C95</f>
        <v>8464</v>
      </c>
      <c r="Q95">
        <f>'11月'!$E95*'11月'!$C95</f>
        <v>21344</v>
      </c>
      <c r="R95">
        <f>'11月'!$F95*'11月'!$C95</f>
        <v>29808</v>
      </c>
    </row>
    <row r="96" spans="1:18">
      <c r="A96" s="26" t="str">
        <f t="shared" si="6"/>
        <v>2022/11末</v>
      </c>
      <c r="B96" s="26" t="str">
        <f t="shared" si="6"/>
        <v>令和4/11末</v>
      </c>
      <c r="C96" s="43">
        <v>93</v>
      </c>
      <c r="D96" s="43">
        <v>69</v>
      </c>
      <c r="E96" s="43">
        <v>208</v>
      </c>
      <c r="F96" s="43">
        <v>277</v>
      </c>
      <c r="G96" s="30" t="s">
        <v>16</v>
      </c>
      <c r="O96" s="17">
        <f>'11月'!$C96</f>
        <v>93</v>
      </c>
      <c r="P96">
        <f>'11月'!$D96*'11月'!$C96</f>
        <v>6417</v>
      </c>
      <c r="Q96">
        <f>'11月'!$E96*'11月'!$C96</f>
        <v>19344</v>
      </c>
      <c r="R96">
        <f>'11月'!$F96*'11月'!$C96</f>
        <v>25761</v>
      </c>
    </row>
    <row r="97" spans="1:18">
      <c r="A97" s="26" t="str">
        <f t="shared" si="6"/>
        <v>2022/11末</v>
      </c>
      <c r="B97" s="26" t="str">
        <f t="shared" si="6"/>
        <v>令和4/11末</v>
      </c>
      <c r="C97" s="43">
        <v>94</v>
      </c>
      <c r="D97" s="43">
        <v>47</v>
      </c>
      <c r="E97" s="43">
        <v>199</v>
      </c>
      <c r="F97" s="43">
        <v>246</v>
      </c>
      <c r="G97" s="30" t="s">
        <v>16</v>
      </c>
      <c r="O97" s="17">
        <f>'11月'!$C97</f>
        <v>94</v>
      </c>
      <c r="P97">
        <f>'11月'!$D97*'11月'!$C97</f>
        <v>4418</v>
      </c>
      <c r="Q97">
        <f>'11月'!$E97*'11月'!$C97</f>
        <v>18706</v>
      </c>
      <c r="R97">
        <f>'11月'!$F97*'11月'!$C97</f>
        <v>23124</v>
      </c>
    </row>
    <row r="98" spans="1:18">
      <c r="A98" s="26" t="str">
        <f t="shared" si="6"/>
        <v>2022/11末</v>
      </c>
      <c r="B98" s="26" t="str">
        <f t="shared" si="6"/>
        <v>令和4/11末</v>
      </c>
      <c r="C98" s="43">
        <v>95</v>
      </c>
      <c r="D98" s="43">
        <v>60</v>
      </c>
      <c r="E98" s="43">
        <v>164</v>
      </c>
      <c r="F98" s="43">
        <v>224</v>
      </c>
      <c r="G98" s="30" t="s">
        <v>16</v>
      </c>
      <c r="O98" s="17">
        <f>'11月'!$C98</f>
        <v>95</v>
      </c>
      <c r="P98">
        <f>'11月'!$D98*'11月'!$C98</f>
        <v>5700</v>
      </c>
      <c r="Q98">
        <f>'11月'!$E98*'11月'!$C98</f>
        <v>15580</v>
      </c>
      <c r="R98">
        <f>'11月'!$F98*'11月'!$C98</f>
        <v>21280</v>
      </c>
    </row>
    <row r="99" spans="1:18">
      <c r="A99" s="26" t="str">
        <f t="shared" si="6"/>
        <v>2022/11末</v>
      </c>
      <c r="B99" s="26" t="str">
        <f t="shared" si="6"/>
        <v>令和4/11末</v>
      </c>
      <c r="C99" s="43">
        <v>96</v>
      </c>
      <c r="D99" s="43">
        <v>28</v>
      </c>
      <c r="E99" s="43">
        <v>123</v>
      </c>
      <c r="F99" s="43">
        <v>151</v>
      </c>
      <c r="G99" s="30" t="s">
        <v>16</v>
      </c>
      <c r="O99" s="17">
        <f>'11月'!$C99</f>
        <v>96</v>
      </c>
      <c r="P99">
        <f>'11月'!$D99*'11月'!$C99</f>
        <v>2688</v>
      </c>
      <c r="Q99">
        <f>'11月'!$E99*'11月'!$C99</f>
        <v>11808</v>
      </c>
      <c r="R99">
        <f>'11月'!$F99*'11月'!$C99</f>
        <v>14496</v>
      </c>
    </row>
    <row r="100" spans="1:18">
      <c r="A100" s="26" t="str">
        <f t="shared" si="6"/>
        <v>2022/11末</v>
      </c>
      <c r="B100" s="26" t="str">
        <f t="shared" si="6"/>
        <v>令和4/11末</v>
      </c>
      <c r="C100" s="43">
        <v>97</v>
      </c>
      <c r="D100" s="43">
        <v>25</v>
      </c>
      <c r="E100" s="43">
        <v>90</v>
      </c>
      <c r="F100" s="43">
        <v>115</v>
      </c>
      <c r="G100" s="30" t="s">
        <v>16</v>
      </c>
      <c r="O100" s="17">
        <f>'11月'!$C100</f>
        <v>97</v>
      </c>
      <c r="P100">
        <f>'11月'!$D100*'11月'!$C100</f>
        <v>2425</v>
      </c>
      <c r="Q100">
        <f>'11月'!$E100*'11月'!$C100</f>
        <v>8730</v>
      </c>
      <c r="R100">
        <f>'11月'!$F100*'11月'!$C100</f>
        <v>11155</v>
      </c>
    </row>
    <row r="101" spans="1:18">
      <c r="A101" s="26" t="str">
        <f t="shared" ref="A101:B108" si="7">A100</f>
        <v>2022/11末</v>
      </c>
      <c r="B101" s="26" t="str">
        <f t="shared" si="7"/>
        <v>令和4/11末</v>
      </c>
      <c r="C101" s="43">
        <v>98</v>
      </c>
      <c r="D101" s="43">
        <v>20</v>
      </c>
      <c r="E101" s="43">
        <v>72</v>
      </c>
      <c r="F101" s="43">
        <v>92</v>
      </c>
      <c r="G101" s="30" t="s">
        <v>16</v>
      </c>
      <c r="O101" s="17">
        <f>'11月'!$C101</f>
        <v>98</v>
      </c>
      <c r="P101">
        <f>'11月'!$D101*'11月'!$C101</f>
        <v>1960</v>
      </c>
      <c r="Q101">
        <f>'11月'!$E101*'11月'!$C101</f>
        <v>7056</v>
      </c>
      <c r="R101">
        <f>'11月'!$F101*'11月'!$C101</f>
        <v>9016</v>
      </c>
    </row>
    <row r="102" spans="1:18">
      <c r="A102" s="26" t="str">
        <f t="shared" si="7"/>
        <v>2022/11末</v>
      </c>
      <c r="B102" s="26" t="str">
        <f t="shared" si="7"/>
        <v>令和4/11末</v>
      </c>
      <c r="C102" s="43">
        <v>99</v>
      </c>
      <c r="D102" s="43">
        <v>6</v>
      </c>
      <c r="E102" s="43">
        <v>61</v>
      </c>
      <c r="F102" s="43">
        <v>67</v>
      </c>
      <c r="G102" s="30" t="s">
        <v>16</v>
      </c>
      <c r="O102" s="17">
        <f>'11月'!$C102</f>
        <v>99</v>
      </c>
      <c r="P102">
        <f>'11月'!$D102*'11月'!$C102</f>
        <v>594</v>
      </c>
      <c r="Q102">
        <f>'11月'!$E102*'11月'!$C102</f>
        <v>6039</v>
      </c>
      <c r="R102">
        <f>'11月'!$F102*'11月'!$C102</f>
        <v>6633</v>
      </c>
    </row>
    <row r="103" spans="1:18">
      <c r="A103" s="26" t="str">
        <f t="shared" si="7"/>
        <v>2022/11末</v>
      </c>
      <c r="B103" s="26" t="str">
        <f t="shared" si="7"/>
        <v>令和4/11末</v>
      </c>
      <c r="C103" s="43">
        <v>100</v>
      </c>
      <c r="D103" s="43">
        <v>4</v>
      </c>
      <c r="E103" s="43">
        <v>36</v>
      </c>
      <c r="F103" s="43">
        <v>40</v>
      </c>
      <c r="G103" s="30" t="s">
        <v>16</v>
      </c>
      <c r="O103" s="17">
        <f>'11月'!$C103</f>
        <v>100</v>
      </c>
      <c r="P103">
        <f>'11月'!$D103*'11月'!$C103</f>
        <v>400</v>
      </c>
      <c r="Q103">
        <f>'11月'!$E103*'11月'!$C103</f>
        <v>3600</v>
      </c>
      <c r="R103">
        <f>'11月'!$F103*'11月'!$C103</f>
        <v>4000</v>
      </c>
    </row>
    <row r="104" spans="1:18">
      <c r="A104" s="26" t="str">
        <f t="shared" si="7"/>
        <v>2022/11末</v>
      </c>
      <c r="B104" s="26" t="str">
        <f t="shared" si="7"/>
        <v>令和4/11末</v>
      </c>
      <c r="C104" s="43">
        <v>101</v>
      </c>
      <c r="D104" s="43">
        <v>5</v>
      </c>
      <c r="E104" s="43">
        <v>26</v>
      </c>
      <c r="F104" s="43">
        <v>31</v>
      </c>
      <c r="G104" s="30" t="s">
        <v>16</v>
      </c>
      <c r="O104" s="17">
        <f>'11月'!$C104</f>
        <v>101</v>
      </c>
      <c r="P104">
        <f>'11月'!$D104*'11月'!$C104</f>
        <v>505</v>
      </c>
      <c r="Q104">
        <f>'11月'!$E104*'11月'!$C104</f>
        <v>2626</v>
      </c>
      <c r="R104">
        <f>'11月'!$F104*'11月'!$C104</f>
        <v>3131</v>
      </c>
    </row>
    <row r="105" spans="1:18">
      <c r="A105" s="26" t="str">
        <f t="shared" si="7"/>
        <v>2022/11末</v>
      </c>
      <c r="B105" s="26" t="str">
        <f t="shared" si="7"/>
        <v>令和4/11末</v>
      </c>
      <c r="C105" s="43">
        <v>102</v>
      </c>
      <c r="D105" s="43">
        <v>3</v>
      </c>
      <c r="E105" s="43">
        <v>12</v>
      </c>
      <c r="F105" s="43">
        <v>15</v>
      </c>
      <c r="G105" s="30" t="s">
        <v>16</v>
      </c>
      <c r="O105" s="17">
        <f>'11月'!$C105</f>
        <v>102</v>
      </c>
      <c r="P105">
        <f>'11月'!$D105*'11月'!$C105</f>
        <v>306</v>
      </c>
      <c r="Q105">
        <f>'11月'!$E105*'11月'!$C105</f>
        <v>1224</v>
      </c>
      <c r="R105">
        <f>'11月'!$F105*'11月'!$C105</f>
        <v>1530</v>
      </c>
    </row>
    <row r="106" spans="1:18">
      <c r="A106" s="26" t="str">
        <f t="shared" si="7"/>
        <v>2022/11末</v>
      </c>
      <c r="B106" s="26" t="str">
        <f t="shared" si="7"/>
        <v>令和4/11末</v>
      </c>
      <c r="C106" s="43">
        <v>103</v>
      </c>
      <c r="D106" s="43">
        <v>0</v>
      </c>
      <c r="E106" s="43">
        <v>5</v>
      </c>
      <c r="F106" s="43">
        <v>5</v>
      </c>
      <c r="G106" s="30" t="s">
        <v>16</v>
      </c>
      <c r="O106" s="17">
        <f>'11月'!$C106</f>
        <v>103</v>
      </c>
      <c r="P106">
        <f>'11月'!$D106*'11月'!$C106</f>
        <v>0</v>
      </c>
      <c r="Q106">
        <f>'11月'!$E106*'11月'!$C106</f>
        <v>515</v>
      </c>
      <c r="R106">
        <f>'11月'!$F106*'11月'!$C106</f>
        <v>515</v>
      </c>
    </row>
    <row r="107" spans="1:18">
      <c r="A107" s="26" t="str">
        <f t="shared" si="7"/>
        <v>2022/11末</v>
      </c>
      <c r="B107" s="26" t="str">
        <f t="shared" si="7"/>
        <v>令和4/11末</v>
      </c>
      <c r="C107" s="43">
        <v>104</v>
      </c>
      <c r="D107" s="43">
        <v>0</v>
      </c>
      <c r="E107" s="43">
        <v>3</v>
      </c>
      <c r="F107" s="43">
        <v>3</v>
      </c>
      <c r="G107" s="30" t="s">
        <v>16</v>
      </c>
      <c r="O107" s="17">
        <f>'11月'!$C107</f>
        <v>104</v>
      </c>
      <c r="P107">
        <f>'11月'!$D107*'11月'!$C107</f>
        <v>0</v>
      </c>
      <c r="Q107">
        <f>'11月'!$E107*'11月'!$C107</f>
        <v>312</v>
      </c>
      <c r="R107">
        <f>'11月'!$F107*'11月'!$C107</f>
        <v>312</v>
      </c>
    </row>
    <row r="108" spans="1:18">
      <c r="A108" s="26" t="str">
        <f t="shared" si="7"/>
        <v>2022/11末</v>
      </c>
      <c r="B108" s="26" t="str">
        <f t="shared" si="7"/>
        <v>令和4/11末</v>
      </c>
      <c r="C108" s="43" t="s">
        <v>69</v>
      </c>
      <c r="D108" s="43">
        <v>0</v>
      </c>
      <c r="E108" s="43">
        <v>4</v>
      </c>
      <c r="F108" s="43">
        <v>4</v>
      </c>
      <c r="G108" s="30" t="s">
        <v>16</v>
      </c>
      <c r="O108" s="16" t="str">
        <f>'11月'!$C108</f>
        <v>105以上</v>
      </c>
      <c r="P108">
        <f>'11月'!$D108*105</f>
        <v>0</v>
      </c>
      <c r="Q108">
        <f>'11月'!$E108*105</f>
        <v>420</v>
      </c>
      <c r="R108">
        <f>'11月'!$F108*105</f>
        <v>420</v>
      </c>
    </row>
    <row r="109" spans="1:18">
      <c r="O109" s="11" t="s">
        <v>22</v>
      </c>
      <c r="P109" s="11">
        <f>SUM(P3:P108)</f>
        <v>1911694</v>
      </c>
      <c r="Q109" s="11">
        <f t="shared" ref="Q109:R109" si="8">SUM(Q3:Q108)</f>
        <v>2128724</v>
      </c>
      <c r="R109" s="11">
        <f t="shared" si="8"/>
        <v>4040422</v>
      </c>
    </row>
  </sheetData>
  <sheetProtection algorithmName="SHA-512" hashValue="MWIkDj5Z22lkk62umQ/0hCUKu2Qg6M8tdPuxewXzOXfqfynrVfjgpdRPzn2bIsw0PROQ3aeulSW1Bhb20gnQHg==" saltValue="gb3xkykQ3SH2JDW+G6Kkgw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2022/12末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90</v>
      </c>
      <c r="B2" s="72" t="s">
        <v>91</v>
      </c>
      <c r="C2" s="14" t="s">
        <v>5</v>
      </c>
      <c r="D2" s="15">
        <f>SUM(D3:D108)</f>
        <v>38910</v>
      </c>
      <c r="E2" s="15">
        <f>SUM(E3:E108)</f>
        <v>39977</v>
      </c>
      <c r="F2" s="15">
        <f>SUM(F3:F108)</f>
        <v>78887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1908140</v>
      </c>
      <c r="Q2" s="19">
        <f t="shared" si="0"/>
        <v>2123612</v>
      </c>
      <c r="R2" s="19">
        <f t="shared" si="0"/>
        <v>4031756</v>
      </c>
    </row>
    <row r="3" spans="1:18">
      <c r="A3" s="25" t="str">
        <f>A2</f>
        <v>2022/12末</v>
      </c>
      <c r="B3" s="25" t="str">
        <f>B2</f>
        <v>令和4/12末</v>
      </c>
      <c r="C3" s="42">
        <v>0</v>
      </c>
      <c r="D3" s="42">
        <v>191</v>
      </c>
      <c r="E3" s="42">
        <v>195</v>
      </c>
      <c r="F3" s="42">
        <v>386</v>
      </c>
      <c r="G3" s="27" t="s">
        <v>14</v>
      </c>
      <c r="J3" s="31" t="s">
        <v>5</v>
      </c>
      <c r="K3" s="12">
        <f>SUM($K$4:$K$6)</f>
        <v>38910</v>
      </c>
      <c r="L3" s="12">
        <f>SUM($L$4:$L$6)</f>
        <v>39977</v>
      </c>
      <c r="M3" s="34">
        <f>SUM($M$4:$M$6)</f>
        <v>78887</v>
      </c>
      <c r="N3" s="10"/>
      <c r="O3" s="20">
        <f>'12月'!$C3</f>
        <v>0</v>
      </c>
      <c r="P3">
        <f>'12月'!$D3</f>
        <v>191</v>
      </c>
      <c r="Q3">
        <f>'12月'!$D3</f>
        <v>191</v>
      </c>
      <c r="R3">
        <f>'12月'!$F3</f>
        <v>386</v>
      </c>
    </row>
    <row r="4" spans="1:18">
      <c r="A4" s="26" t="str">
        <f>A3</f>
        <v>2022/12末</v>
      </c>
      <c r="B4" s="26" t="str">
        <f>B3</f>
        <v>令和4/12末</v>
      </c>
      <c r="C4" s="43">
        <v>1</v>
      </c>
      <c r="D4" s="43">
        <v>188</v>
      </c>
      <c r="E4" s="43">
        <v>193</v>
      </c>
      <c r="F4" s="43">
        <v>381</v>
      </c>
      <c r="G4" s="28" t="s">
        <v>14</v>
      </c>
      <c r="J4" s="32" t="s">
        <v>14</v>
      </c>
      <c r="K4" s="13">
        <f>SUMIF('12月'!$G$2:$G$108,$J4,'12月'!$D$2:$D$108)</f>
        <v>4022</v>
      </c>
      <c r="L4" s="13">
        <f>SUMIF('12月'!$G$2:$G$108,$J4,'12月'!$E$2:$E$108)</f>
        <v>3863</v>
      </c>
      <c r="M4" s="35">
        <f>SUMIF('12月'!$G$2:$G$108,$J4,'12月'!$F$2:$F$108)</f>
        <v>7885</v>
      </c>
      <c r="O4" s="17">
        <f>'12月'!$C4</f>
        <v>1</v>
      </c>
      <c r="P4">
        <f>'12月'!$D4*'12月'!$C4</f>
        <v>188</v>
      </c>
      <c r="Q4">
        <f>'12月'!$E4*'12月'!$C4</f>
        <v>193</v>
      </c>
      <c r="R4">
        <f>'12月'!$F4*'12月'!$C4</f>
        <v>381</v>
      </c>
    </row>
    <row r="5" spans="1:18">
      <c r="A5" s="26" t="str">
        <f t="shared" ref="A5:B20" si="1">A4</f>
        <v>2022/12末</v>
      </c>
      <c r="B5" s="26" t="str">
        <f t="shared" si="1"/>
        <v>令和4/12末</v>
      </c>
      <c r="C5" s="43">
        <v>2</v>
      </c>
      <c r="D5" s="43">
        <v>188</v>
      </c>
      <c r="E5" s="43">
        <v>198</v>
      </c>
      <c r="F5" s="43">
        <v>386</v>
      </c>
      <c r="G5" s="28" t="s">
        <v>14</v>
      </c>
      <c r="J5" s="33" t="s">
        <v>15</v>
      </c>
      <c r="K5" s="13">
        <f>SUMIF('12月'!$G$2:$G$108,$J5,'12月'!$D$2:$D$108)</f>
        <v>22856</v>
      </c>
      <c r="L5" s="13">
        <f>SUMIF('12月'!$G$2:$G$108,$J5,'12月'!$E$2:$E$108)</f>
        <v>20613</v>
      </c>
      <c r="M5" s="35">
        <f>SUMIF('12月'!$G$2:$G$108,$J5,'12月'!$F$2:$F$108)</f>
        <v>43469</v>
      </c>
      <c r="O5" s="17">
        <f>'12月'!$C5</f>
        <v>2</v>
      </c>
      <c r="P5">
        <f>'12月'!$D5*'12月'!$C5</f>
        <v>376</v>
      </c>
      <c r="Q5">
        <f>'12月'!$E5*'12月'!$C5</f>
        <v>396</v>
      </c>
      <c r="R5">
        <f>'12月'!$F5*'12月'!$C5</f>
        <v>772</v>
      </c>
    </row>
    <row r="6" spans="1:18">
      <c r="A6" s="26" t="str">
        <f t="shared" si="1"/>
        <v>2022/12末</v>
      </c>
      <c r="B6" s="26" t="str">
        <f t="shared" si="1"/>
        <v>令和4/12末</v>
      </c>
      <c r="C6" s="43">
        <v>3</v>
      </c>
      <c r="D6" s="43">
        <v>238</v>
      </c>
      <c r="E6" s="43">
        <v>226</v>
      </c>
      <c r="F6" s="43">
        <v>464</v>
      </c>
      <c r="G6" s="28" t="s">
        <v>14</v>
      </c>
      <c r="J6" s="33" t="s">
        <v>16</v>
      </c>
      <c r="K6" s="13">
        <f>SUMIF('12月'!$G$2:$G$108,$J6,'12月'!$D$2:$D$108)</f>
        <v>12032</v>
      </c>
      <c r="L6" s="13">
        <f>SUMIF('12月'!$G$2:$G$108,$J6,'12月'!$E$2:$E$108)</f>
        <v>15501</v>
      </c>
      <c r="M6" s="35">
        <f>SUMIF('12月'!$G$2:$G$108,$J6,'12月'!$F$2:$F$108)</f>
        <v>27533</v>
      </c>
      <c r="O6" s="17">
        <f>'12月'!$C6</f>
        <v>3</v>
      </c>
      <c r="P6">
        <f>'12月'!$D6*'12月'!$C6</f>
        <v>714</v>
      </c>
      <c r="Q6">
        <f>'12月'!$E6*'12月'!$C6</f>
        <v>678</v>
      </c>
      <c r="R6">
        <f>'12月'!$F6*'12月'!$C6</f>
        <v>1392</v>
      </c>
    </row>
    <row r="7" spans="1:18">
      <c r="A7" s="26" t="str">
        <f t="shared" si="1"/>
        <v>2022/12末</v>
      </c>
      <c r="B7" s="26" t="str">
        <f t="shared" si="1"/>
        <v>令和4/12末</v>
      </c>
      <c r="C7" s="43">
        <v>4</v>
      </c>
      <c r="D7" s="43">
        <v>241</v>
      </c>
      <c r="E7" s="43">
        <v>262</v>
      </c>
      <c r="F7" s="43">
        <v>503</v>
      </c>
      <c r="G7" s="28" t="s">
        <v>14</v>
      </c>
      <c r="J7" s="39" t="s">
        <v>21</v>
      </c>
      <c r="K7" s="40">
        <f>IFERROR($P$2/$K$3,"")</f>
        <v>49.039835517861732</v>
      </c>
      <c r="L7" s="40">
        <f>IFERROR($Q$2/$L$3,"")</f>
        <v>53.120844485579205</v>
      </c>
      <c r="M7" s="41">
        <f>IFERROR($R$2/$M$3,"")</f>
        <v>51.107989909617551</v>
      </c>
      <c r="O7" s="17">
        <f>'12月'!$C7</f>
        <v>4</v>
      </c>
      <c r="P7">
        <f>'12月'!$D7*'12月'!$C7</f>
        <v>964</v>
      </c>
      <c r="Q7">
        <f>'12月'!$E7*'12月'!$C7</f>
        <v>1048</v>
      </c>
      <c r="R7">
        <f>'12月'!$F7*'12月'!$C7</f>
        <v>2012</v>
      </c>
    </row>
    <row r="8" spans="1:18">
      <c r="A8" s="26" t="str">
        <f t="shared" si="1"/>
        <v>2022/12末</v>
      </c>
      <c r="B8" s="26" t="str">
        <f t="shared" si="1"/>
        <v>令和4/12末</v>
      </c>
      <c r="C8" s="43">
        <v>5</v>
      </c>
      <c r="D8" s="43">
        <v>276</v>
      </c>
      <c r="E8" s="43">
        <v>227</v>
      </c>
      <c r="F8" s="43">
        <v>503</v>
      </c>
      <c r="G8" s="28" t="s">
        <v>14</v>
      </c>
      <c r="O8" s="17">
        <f>'12月'!$C8</f>
        <v>5</v>
      </c>
      <c r="P8">
        <f>'12月'!$D8*'12月'!$C8</f>
        <v>1380</v>
      </c>
      <c r="Q8">
        <f>'12月'!$E8*'12月'!$C8</f>
        <v>1135</v>
      </c>
      <c r="R8">
        <f>'12月'!$F8*'12月'!$C8</f>
        <v>2515</v>
      </c>
    </row>
    <row r="9" spans="1:18">
      <c r="A9" s="26" t="str">
        <f t="shared" si="1"/>
        <v>2022/12末</v>
      </c>
      <c r="B9" s="26" t="str">
        <f t="shared" si="1"/>
        <v>令和4/12末</v>
      </c>
      <c r="C9" s="43">
        <v>6</v>
      </c>
      <c r="D9" s="43">
        <v>253</v>
      </c>
      <c r="E9" s="43">
        <v>252</v>
      </c>
      <c r="F9" s="43">
        <v>505</v>
      </c>
      <c r="G9" s="28" t="s">
        <v>14</v>
      </c>
      <c r="O9" s="17">
        <f>'12月'!$C9</f>
        <v>6</v>
      </c>
      <c r="P9">
        <f>'12月'!$D9*'12月'!$C9</f>
        <v>1518</v>
      </c>
      <c r="Q9">
        <f>'12月'!$E9*'12月'!$C9</f>
        <v>1512</v>
      </c>
      <c r="R9">
        <f>'12月'!$F9*'12月'!$C9</f>
        <v>3030</v>
      </c>
    </row>
    <row r="10" spans="1:18">
      <c r="A10" s="26" t="str">
        <f t="shared" si="1"/>
        <v>2022/12末</v>
      </c>
      <c r="B10" s="26" t="str">
        <f t="shared" si="1"/>
        <v>令和4/12末</v>
      </c>
      <c r="C10" s="43">
        <v>7</v>
      </c>
      <c r="D10" s="43">
        <v>281</v>
      </c>
      <c r="E10" s="43">
        <v>246</v>
      </c>
      <c r="F10" s="43">
        <v>527</v>
      </c>
      <c r="G10" s="28" t="s">
        <v>14</v>
      </c>
      <c r="O10" s="17">
        <f>'12月'!$C10</f>
        <v>7</v>
      </c>
      <c r="P10">
        <f>'12月'!$D10*'12月'!$C10</f>
        <v>1967</v>
      </c>
      <c r="Q10">
        <f>'12月'!$E10*'12月'!$C10</f>
        <v>1722</v>
      </c>
      <c r="R10">
        <f>'12月'!$F10*'12月'!$C10</f>
        <v>3689</v>
      </c>
    </row>
    <row r="11" spans="1:18">
      <c r="A11" s="26" t="str">
        <f t="shared" si="1"/>
        <v>2022/12末</v>
      </c>
      <c r="B11" s="26" t="str">
        <f t="shared" si="1"/>
        <v>令和4/12末</v>
      </c>
      <c r="C11" s="43">
        <v>8</v>
      </c>
      <c r="D11" s="43">
        <v>287</v>
      </c>
      <c r="E11" s="43">
        <v>272</v>
      </c>
      <c r="F11" s="43">
        <v>559</v>
      </c>
      <c r="G11" s="28" t="s">
        <v>14</v>
      </c>
      <c r="O11" s="17">
        <f>'12月'!$C11</f>
        <v>8</v>
      </c>
      <c r="P11">
        <f>'12月'!$D11*'12月'!$C11</f>
        <v>2296</v>
      </c>
      <c r="Q11">
        <f>'12月'!$E11*'12月'!$C11</f>
        <v>2176</v>
      </c>
      <c r="R11">
        <f>'12月'!$F11*'12月'!$C11</f>
        <v>4472</v>
      </c>
    </row>
    <row r="12" spans="1:18">
      <c r="A12" s="26" t="str">
        <f t="shared" si="1"/>
        <v>2022/12末</v>
      </c>
      <c r="B12" s="26" t="str">
        <f t="shared" si="1"/>
        <v>令和4/12末</v>
      </c>
      <c r="C12" s="43">
        <v>9</v>
      </c>
      <c r="D12" s="43">
        <v>274</v>
      </c>
      <c r="E12" s="43">
        <v>277</v>
      </c>
      <c r="F12" s="43">
        <v>551</v>
      </c>
      <c r="G12" s="28" t="s">
        <v>14</v>
      </c>
      <c r="O12" s="17">
        <f>'12月'!$C12</f>
        <v>9</v>
      </c>
      <c r="P12">
        <f>'12月'!$D12*'12月'!$C12</f>
        <v>2466</v>
      </c>
      <c r="Q12">
        <f>'12月'!$E12*'12月'!$C12</f>
        <v>2493</v>
      </c>
      <c r="R12">
        <f>'12月'!$F12*'12月'!$C12</f>
        <v>4959</v>
      </c>
    </row>
    <row r="13" spans="1:18">
      <c r="A13" s="26" t="str">
        <f t="shared" si="1"/>
        <v>2022/12末</v>
      </c>
      <c r="B13" s="26" t="str">
        <f t="shared" si="1"/>
        <v>令和4/12末</v>
      </c>
      <c r="C13" s="43">
        <v>10</v>
      </c>
      <c r="D13" s="43">
        <v>314</v>
      </c>
      <c r="E13" s="43">
        <v>280</v>
      </c>
      <c r="F13" s="43">
        <v>594</v>
      </c>
      <c r="G13" s="28" t="s">
        <v>14</v>
      </c>
      <c r="O13" s="17">
        <f>'12月'!$C13</f>
        <v>10</v>
      </c>
      <c r="P13">
        <f>'12月'!$D13*'12月'!$C13</f>
        <v>3140</v>
      </c>
      <c r="Q13">
        <f>'12月'!$E13*'12月'!$C13</f>
        <v>2800</v>
      </c>
      <c r="R13">
        <f>'12月'!$F13*'12月'!$C13</f>
        <v>5940</v>
      </c>
    </row>
    <row r="14" spans="1:18">
      <c r="A14" s="26" t="str">
        <f t="shared" si="1"/>
        <v>2022/12末</v>
      </c>
      <c r="B14" s="26" t="str">
        <f t="shared" si="1"/>
        <v>令和4/12末</v>
      </c>
      <c r="C14" s="43">
        <v>11</v>
      </c>
      <c r="D14" s="43">
        <v>325</v>
      </c>
      <c r="E14" s="43">
        <v>314</v>
      </c>
      <c r="F14" s="43">
        <v>639</v>
      </c>
      <c r="G14" s="28" t="s">
        <v>14</v>
      </c>
      <c r="O14" s="17">
        <f>'12月'!$C14</f>
        <v>11</v>
      </c>
      <c r="P14">
        <f>'12月'!$D14*'12月'!$C14</f>
        <v>3575</v>
      </c>
      <c r="Q14">
        <f>'12月'!$E14*'12月'!$C14</f>
        <v>3454</v>
      </c>
      <c r="R14">
        <f>'12月'!$F14*'12月'!$C14</f>
        <v>7029</v>
      </c>
    </row>
    <row r="15" spans="1:18">
      <c r="A15" s="26" t="str">
        <f t="shared" si="1"/>
        <v>2022/12末</v>
      </c>
      <c r="B15" s="26" t="str">
        <f t="shared" si="1"/>
        <v>令和4/12末</v>
      </c>
      <c r="C15" s="43">
        <v>12</v>
      </c>
      <c r="D15" s="43">
        <v>309</v>
      </c>
      <c r="E15" s="43">
        <v>323</v>
      </c>
      <c r="F15" s="43">
        <v>632</v>
      </c>
      <c r="G15" s="28" t="s">
        <v>14</v>
      </c>
      <c r="J15" s="46" t="s">
        <v>50</v>
      </c>
      <c r="K15" s="46"/>
      <c r="L15" s="46"/>
      <c r="M15" s="46" t="str">
        <f>A2</f>
        <v>2022/12末</v>
      </c>
      <c r="O15" s="17">
        <f>'12月'!$C15</f>
        <v>12</v>
      </c>
      <c r="P15">
        <f>'12月'!$D15*'12月'!$C15</f>
        <v>3708</v>
      </c>
      <c r="Q15">
        <f>'12月'!$E15*'12月'!$C15</f>
        <v>3876</v>
      </c>
      <c r="R15">
        <f>'12月'!$F15*'12月'!$C15</f>
        <v>7584</v>
      </c>
    </row>
    <row r="16" spans="1:18">
      <c r="A16" s="26" t="str">
        <f t="shared" si="1"/>
        <v>2022/12末</v>
      </c>
      <c r="B16" s="26" t="str">
        <f t="shared" si="1"/>
        <v>令和4/12末</v>
      </c>
      <c r="C16" s="43">
        <v>13</v>
      </c>
      <c r="D16" s="43">
        <v>310</v>
      </c>
      <c r="E16" s="43">
        <v>293</v>
      </c>
      <c r="F16" s="43">
        <v>603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'12月'!$C16</f>
        <v>13</v>
      </c>
      <c r="P16">
        <f>'12月'!$D16*'12月'!$C16</f>
        <v>4030</v>
      </c>
      <c r="Q16">
        <f>'12月'!$E16*'12月'!$C16</f>
        <v>3809</v>
      </c>
      <c r="R16">
        <f>'12月'!$F16*'12月'!$C16</f>
        <v>7839</v>
      </c>
    </row>
    <row r="17" spans="1:18">
      <c r="A17" s="26" t="str">
        <f t="shared" si="1"/>
        <v>2022/12末</v>
      </c>
      <c r="B17" s="26" t="str">
        <f t="shared" si="1"/>
        <v>令和4/12末</v>
      </c>
      <c r="C17" s="43">
        <v>14</v>
      </c>
      <c r="D17" s="43">
        <v>347</v>
      </c>
      <c r="E17" s="43">
        <v>305</v>
      </c>
      <c r="F17" s="43">
        <v>652</v>
      </c>
      <c r="G17" s="28" t="s">
        <v>14</v>
      </c>
      <c r="J17" s="47" t="s">
        <v>5</v>
      </c>
      <c r="K17" s="48">
        <f>SUM($K$18:$K$39)</f>
        <v>38910</v>
      </c>
      <c r="L17" s="48">
        <f>SUM($L$18:$L$39)</f>
        <v>39977</v>
      </c>
      <c r="M17" s="48">
        <f>SUM($M$18:$M$39)</f>
        <v>78887</v>
      </c>
      <c r="O17" s="21">
        <f>'12月'!$C17</f>
        <v>14</v>
      </c>
      <c r="P17" s="22">
        <f>'12月'!$D17*'12月'!$C17</f>
        <v>4858</v>
      </c>
      <c r="Q17" s="22">
        <f>'12月'!$E17*'12月'!$C17</f>
        <v>4270</v>
      </c>
      <c r="R17" s="22">
        <f>'12月'!$F17*'12月'!$C17</f>
        <v>9128</v>
      </c>
    </row>
    <row r="18" spans="1:18">
      <c r="A18" s="25" t="str">
        <f t="shared" si="1"/>
        <v>2022/12末</v>
      </c>
      <c r="B18" s="25" t="str">
        <f t="shared" si="1"/>
        <v>令和4/12末</v>
      </c>
      <c r="C18" s="42">
        <v>15</v>
      </c>
      <c r="D18" s="42">
        <v>357</v>
      </c>
      <c r="E18" s="42">
        <v>324</v>
      </c>
      <c r="F18" s="42">
        <v>681</v>
      </c>
      <c r="G18" s="29" t="s">
        <v>15</v>
      </c>
      <c r="J18" s="46" t="s">
        <v>27</v>
      </c>
      <c r="K18" s="49">
        <f>SUM($D$3:$D$7)</f>
        <v>1046</v>
      </c>
      <c r="L18" s="49">
        <f>SUM($E$3:$E$7)</f>
        <v>1074</v>
      </c>
      <c r="M18" s="49">
        <f>SUM($F$3:$F$7)</f>
        <v>2120</v>
      </c>
      <c r="O18" s="20">
        <f>'12月'!$C18</f>
        <v>15</v>
      </c>
      <c r="P18">
        <f>'12月'!$D18*'12月'!$C18</f>
        <v>5355</v>
      </c>
      <c r="Q18">
        <f>'12月'!$E18*'12月'!$C18</f>
        <v>4860</v>
      </c>
      <c r="R18">
        <f>'12月'!$F18*'12月'!$C18</f>
        <v>10215</v>
      </c>
    </row>
    <row r="19" spans="1:18">
      <c r="A19" s="26" t="str">
        <f t="shared" si="1"/>
        <v>2022/12末</v>
      </c>
      <c r="B19" s="26" t="str">
        <f t="shared" si="1"/>
        <v>令和4/12末</v>
      </c>
      <c r="C19" s="43">
        <v>16</v>
      </c>
      <c r="D19" s="43">
        <v>360</v>
      </c>
      <c r="E19" s="43">
        <v>321</v>
      </c>
      <c r="F19" s="43">
        <v>681</v>
      </c>
      <c r="G19" s="30" t="s">
        <v>15</v>
      </c>
      <c r="J19" s="46" t="s">
        <v>28</v>
      </c>
      <c r="K19" s="46">
        <f>SUM($D$8:$D$12)</f>
        <v>1371</v>
      </c>
      <c r="L19" s="46">
        <f>SUM($E$8:$E$12)</f>
        <v>1274</v>
      </c>
      <c r="M19" s="46">
        <f>SUM($F$8:$F$12)</f>
        <v>2645</v>
      </c>
      <c r="O19" s="17">
        <f>'12月'!$C19</f>
        <v>16</v>
      </c>
      <c r="P19">
        <f>'12月'!$D19*'12月'!$C19</f>
        <v>5760</v>
      </c>
      <c r="Q19">
        <f>'12月'!$E19*'12月'!$C19</f>
        <v>5136</v>
      </c>
      <c r="R19">
        <f>'12月'!$F19*'12月'!$C19</f>
        <v>10896</v>
      </c>
    </row>
    <row r="20" spans="1:18">
      <c r="A20" s="26" t="str">
        <f t="shared" si="1"/>
        <v>2022/12末</v>
      </c>
      <c r="B20" s="26" t="str">
        <f t="shared" si="1"/>
        <v>令和4/12末</v>
      </c>
      <c r="C20" s="43">
        <v>17</v>
      </c>
      <c r="D20" s="43">
        <v>312</v>
      </c>
      <c r="E20" s="43">
        <v>308</v>
      </c>
      <c r="F20" s="43">
        <v>620</v>
      </c>
      <c r="G20" s="30" t="s">
        <v>15</v>
      </c>
      <c r="J20" s="46" t="s">
        <v>29</v>
      </c>
      <c r="K20" s="46">
        <f>SUM($D$13:$D$17)</f>
        <v>1605</v>
      </c>
      <c r="L20" s="46">
        <f>SUM($E$13:$E$17)</f>
        <v>1515</v>
      </c>
      <c r="M20" s="46">
        <f>SUM($F$13:$F$17)</f>
        <v>3120</v>
      </c>
      <c r="O20" s="17">
        <f>'12月'!$C20</f>
        <v>17</v>
      </c>
      <c r="P20">
        <f>'12月'!$D20*'12月'!$C20</f>
        <v>5304</v>
      </c>
      <c r="Q20">
        <f>'12月'!$E20*'12月'!$C20</f>
        <v>5236</v>
      </c>
      <c r="R20">
        <f>'12月'!$F20*'12月'!$C20</f>
        <v>10540</v>
      </c>
    </row>
    <row r="21" spans="1:18">
      <c r="A21" s="26" t="str">
        <f t="shared" ref="A21:B36" si="2">A20</f>
        <v>2022/12末</v>
      </c>
      <c r="B21" s="26" t="str">
        <f t="shared" si="2"/>
        <v>令和4/12末</v>
      </c>
      <c r="C21" s="43">
        <v>18</v>
      </c>
      <c r="D21" s="43">
        <v>368</v>
      </c>
      <c r="E21" s="43">
        <v>337</v>
      </c>
      <c r="F21" s="43">
        <v>705</v>
      </c>
      <c r="G21" s="30" t="s">
        <v>15</v>
      </c>
      <c r="J21" s="46" t="s">
        <v>30</v>
      </c>
      <c r="K21" s="46">
        <f>SUM($D$18:$D$22)</f>
        <v>1757</v>
      </c>
      <c r="L21" s="46">
        <f>SUM($E$18:$E$22)</f>
        <v>1609</v>
      </c>
      <c r="M21" s="46">
        <f>SUM($F$18:$F$22)</f>
        <v>3366</v>
      </c>
      <c r="O21" s="17">
        <f>'12月'!$C21</f>
        <v>18</v>
      </c>
      <c r="P21">
        <f>'12月'!$D21*'12月'!$C21</f>
        <v>6624</v>
      </c>
      <c r="Q21">
        <f>'12月'!$E21*'12月'!$C21</f>
        <v>6066</v>
      </c>
      <c r="R21">
        <f>'12月'!$F21*'12月'!$C21</f>
        <v>12690</v>
      </c>
    </row>
    <row r="22" spans="1:18">
      <c r="A22" s="26" t="str">
        <f t="shared" si="2"/>
        <v>2022/12末</v>
      </c>
      <c r="B22" s="26" t="str">
        <f t="shared" si="2"/>
        <v>令和4/12末</v>
      </c>
      <c r="C22" s="43">
        <v>19</v>
      </c>
      <c r="D22" s="43">
        <v>360</v>
      </c>
      <c r="E22" s="43">
        <v>319</v>
      </c>
      <c r="F22" s="43">
        <v>679</v>
      </c>
      <c r="G22" s="30" t="s">
        <v>15</v>
      </c>
      <c r="J22" s="46" t="s">
        <v>31</v>
      </c>
      <c r="K22" s="46">
        <f>SUM($D$23:$D$27)</f>
        <v>1732</v>
      </c>
      <c r="L22" s="46">
        <f>SUM($E$23:$E$27)</f>
        <v>1513</v>
      </c>
      <c r="M22" s="46">
        <f>SUM($F$23:$F$27)</f>
        <v>3245</v>
      </c>
      <c r="O22" s="17">
        <f>'12月'!$C22</f>
        <v>19</v>
      </c>
      <c r="P22">
        <f>'12月'!$D22*'12月'!$C22</f>
        <v>6840</v>
      </c>
      <c r="Q22">
        <f>'12月'!$E22*'12月'!$C22</f>
        <v>6061</v>
      </c>
      <c r="R22">
        <f>'12月'!$F22*'12月'!$C22</f>
        <v>12901</v>
      </c>
    </row>
    <row r="23" spans="1:18">
      <c r="A23" s="26" t="str">
        <f t="shared" si="2"/>
        <v>2022/12末</v>
      </c>
      <c r="B23" s="26" t="str">
        <f t="shared" si="2"/>
        <v>令和4/12末</v>
      </c>
      <c r="C23" s="43">
        <v>20</v>
      </c>
      <c r="D23" s="43">
        <v>375</v>
      </c>
      <c r="E23" s="43">
        <v>328</v>
      </c>
      <c r="F23" s="43">
        <v>703</v>
      </c>
      <c r="G23" s="30" t="s">
        <v>15</v>
      </c>
      <c r="J23" s="46" t="s">
        <v>32</v>
      </c>
      <c r="K23" s="46">
        <f>SUM($D$28:$D$32)</f>
        <v>1717</v>
      </c>
      <c r="L23" s="46">
        <f>SUM($E$28:$E$32)</f>
        <v>1334</v>
      </c>
      <c r="M23" s="46">
        <f>SUM($F$28:$F$32)</f>
        <v>3051</v>
      </c>
      <c r="O23" s="17">
        <f>'12月'!$C23</f>
        <v>20</v>
      </c>
      <c r="P23">
        <f>'12月'!$D23*'12月'!$C23</f>
        <v>7500</v>
      </c>
      <c r="Q23">
        <f>'12月'!$E23*'12月'!$C23</f>
        <v>6560</v>
      </c>
      <c r="R23">
        <f>'12月'!$F23*'12月'!$C23</f>
        <v>14060</v>
      </c>
    </row>
    <row r="24" spans="1:18">
      <c r="A24" s="26" t="str">
        <f t="shared" si="2"/>
        <v>2022/12末</v>
      </c>
      <c r="B24" s="26" t="str">
        <f t="shared" si="2"/>
        <v>令和4/12末</v>
      </c>
      <c r="C24" s="43">
        <v>21</v>
      </c>
      <c r="D24" s="43">
        <v>361</v>
      </c>
      <c r="E24" s="43">
        <v>312</v>
      </c>
      <c r="F24" s="43">
        <v>673</v>
      </c>
      <c r="G24" s="30" t="s">
        <v>15</v>
      </c>
      <c r="J24" s="46" t="s">
        <v>33</v>
      </c>
      <c r="K24" s="46">
        <f>SUM($D$33:$D$37)</f>
        <v>1795</v>
      </c>
      <c r="L24" s="46">
        <f>SUM($E$33:$E$37)</f>
        <v>1509</v>
      </c>
      <c r="M24" s="46">
        <f>SUM($F$33:$F$37)</f>
        <v>3304</v>
      </c>
      <c r="O24" s="17">
        <f>'12月'!$C24</f>
        <v>21</v>
      </c>
      <c r="P24">
        <f>'12月'!$D24*'12月'!$C24</f>
        <v>7581</v>
      </c>
      <c r="Q24">
        <f>'12月'!$E24*'12月'!$C24</f>
        <v>6552</v>
      </c>
      <c r="R24">
        <f>'12月'!$F24*'12月'!$C24</f>
        <v>14133</v>
      </c>
    </row>
    <row r="25" spans="1:18">
      <c r="A25" s="26" t="str">
        <f t="shared" si="2"/>
        <v>2022/12末</v>
      </c>
      <c r="B25" s="26" t="str">
        <f t="shared" si="2"/>
        <v>令和4/12末</v>
      </c>
      <c r="C25" s="43">
        <v>22</v>
      </c>
      <c r="D25" s="43">
        <v>350</v>
      </c>
      <c r="E25" s="43">
        <v>314</v>
      </c>
      <c r="F25" s="43">
        <v>664</v>
      </c>
      <c r="G25" s="30" t="s">
        <v>15</v>
      </c>
      <c r="J25" s="46" t="s">
        <v>34</v>
      </c>
      <c r="K25" s="46">
        <f>SUM($D$38:$D$42)</f>
        <v>2165</v>
      </c>
      <c r="L25" s="46">
        <f>SUM($E$38:$E$42)</f>
        <v>1880</v>
      </c>
      <c r="M25" s="46">
        <f>SUM($F$38:$F$42)</f>
        <v>4045</v>
      </c>
      <c r="O25" s="17">
        <f>'12月'!$C25</f>
        <v>22</v>
      </c>
      <c r="P25">
        <f>'12月'!$D25*'12月'!$C25</f>
        <v>7700</v>
      </c>
      <c r="Q25">
        <f>'12月'!$E25*'12月'!$C25</f>
        <v>6908</v>
      </c>
      <c r="R25">
        <f>'12月'!$F25*'12月'!$C25</f>
        <v>14608</v>
      </c>
    </row>
    <row r="26" spans="1:18">
      <c r="A26" s="26" t="str">
        <f t="shared" si="2"/>
        <v>2022/12末</v>
      </c>
      <c r="B26" s="26" t="str">
        <f t="shared" si="2"/>
        <v>令和4/12末</v>
      </c>
      <c r="C26" s="43">
        <v>23</v>
      </c>
      <c r="D26" s="43">
        <v>312</v>
      </c>
      <c r="E26" s="43">
        <v>261</v>
      </c>
      <c r="F26" s="43">
        <v>573</v>
      </c>
      <c r="G26" s="30" t="s">
        <v>15</v>
      </c>
      <c r="J26" s="46" t="s">
        <v>35</v>
      </c>
      <c r="K26" s="46">
        <f>SUM($D$43:$D$47)</f>
        <v>2399</v>
      </c>
      <c r="L26" s="46">
        <f>SUM($E$43:$E$47)</f>
        <v>2118</v>
      </c>
      <c r="M26" s="46">
        <f>SUM($F$43:$F$47)</f>
        <v>4517</v>
      </c>
      <c r="O26" s="17">
        <f>'12月'!$C26</f>
        <v>23</v>
      </c>
      <c r="P26">
        <f>'12月'!$D26*'12月'!$C26</f>
        <v>7176</v>
      </c>
      <c r="Q26">
        <f>'12月'!$E26*'12月'!$C26</f>
        <v>6003</v>
      </c>
      <c r="R26">
        <f>'12月'!$F26*'12月'!$C26</f>
        <v>13179</v>
      </c>
    </row>
    <row r="27" spans="1:18">
      <c r="A27" s="26" t="str">
        <f t="shared" si="2"/>
        <v>2022/12末</v>
      </c>
      <c r="B27" s="26" t="str">
        <f t="shared" si="2"/>
        <v>令和4/12末</v>
      </c>
      <c r="C27" s="43">
        <v>24</v>
      </c>
      <c r="D27" s="43">
        <v>334</v>
      </c>
      <c r="E27" s="43">
        <v>298</v>
      </c>
      <c r="F27" s="43">
        <v>632</v>
      </c>
      <c r="G27" s="30" t="s">
        <v>15</v>
      </c>
      <c r="J27" s="46" t="s">
        <v>36</v>
      </c>
      <c r="K27" s="46">
        <f>SUM($D$48:$D$52)</f>
        <v>2870</v>
      </c>
      <c r="L27" s="46">
        <f>SUM($E$48:$E$52)</f>
        <v>2745</v>
      </c>
      <c r="M27" s="46">
        <f>SUM($F$48:$F$52)</f>
        <v>5615</v>
      </c>
      <c r="O27" s="17">
        <f>'12月'!$C27</f>
        <v>24</v>
      </c>
      <c r="P27">
        <f>'12月'!$D27*'12月'!$C27</f>
        <v>8016</v>
      </c>
      <c r="Q27">
        <f>'12月'!$E27*'12月'!$C27</f>
        <v>7152</v>
      </c>
      <c r="R27">
        <f>'12月'!$F27*'12月'!$C27</f>
        <v>15168</v>
      </c>
    </row>
    <row r="28" spans="1:18">
      <c r="A28" s="26" t="str">
        <f t="shared" si="2"/>
        <v>2022/12末</v>
      </c>
      <c r="B28" s="26" t="str">
        <f t="shared" si="2"/>
        <v>令和4/12末</v>
      </c>
      <c r="C28" s="43">
        <v>25</v>
      </c>
      <c r="D28" s="43">
        <v>360</v>
      </c>
      <c r="E28" s="43">
        <v>286</v>
      </c>
      <c r="F28" s="43">
        <v>646</v>
      </c>
      <c r="G28" s="30" t="s">
        <v>15</v>
      </c>
      <c r="J28" s="46" t="s">
        <v>37</v>
      </c>
      <c r="K28" s="46">
        <f>SUM($D$53:$D$57)</f>
        <v>2826</v>
      </c>
      <c r="L28" s="46">
        <f>SUM($E$53:$E$57)</f>
        <v>2558</v>
      </c>
      <c r="M28" s="46">
        <f>SUM($F$53:$F$57)</f>
        <v>5384</v>
      </c>
      <c r="O28" s="17">
        <f>'12月'!$C28</f>
        <v>25</v>
      </c>
      <c r="P28">
        <f>'12月'!$D28*'12月'!$C28</f>
        <v>9000</v>
      </c>
      <c r="Q28">
        <f>'12月'!$E28*'12月'!$C28</f>
        <v>7150</v>
      </c>
      <c r="R28">
        <f>'12月'!$F28*'12月'!$C28</f>
        <v>16150</v>
      </c>
    </row>
    <row r="29" spans="1:18">
      <c r="A29" s="26" t="str">
        <f t="shared" si="2"/>
        <v>2022/12末</v>
      </c>
      <c r="B29" s="26" t="str">
        <f t="shared" si="2"/>
        <v>令和4/12末</v>
      </c>
      <c r="C29" s="43">
        <v>26</v>
      </c>
      <c r="D29" s="43">
        <v>370</v>
      </c>
      <c r="E29" s="43">
        <v>243</v>
      </c>
      <c r="F29" s="43">
        <v>613</v>
      </c>
      <c r="G29" s="30" t="s">
        <v>15</v>
      </c>
      <c r="J29" s="46" t="s">
        <v>38</v>
      </c>
      <c r="K29" s="46">
        <f>SUM($D$58:$D$62)</f>
        <v>2668</v>
      </c>
      <c r="L29" s="46">
        <f>SUM($E$58:$E$62)</f>
        <v>2605</v>
      </c>
      <c r="M29" s="46">
        <f>SUM($F$58:$F$62)</f>
        <v>5273</v>
      </c>
      <c r="O29" s="17">
        <f>'12月'!$C29</f>
        <v>26</v>
      </c>
      <c r="P29">
        <f>'12月'!$D29*'12月'!$C29</f>
        <v>9620</v>
      </c>
      <c r="Q29">
        <f>'12月'!$E29*'12月'!$C29</f>
        <v>6318</v>
      </c>
      <c r="R29">
        <f>'12月'!$F29*'12月'!$C29</f>
        <v>15938</v>
      </c>
    </row>
    <row r="30" spans="1:18">
      <c r="A30" s="26" t="str">
        <f t="shared" si="2"/>
        <v>2022/12末</v>
      </c>
      <c r="B30" s="26" t="str">
        <f t="shared" si="2"/>
        <v>令和4/12末</v>
      </c>
      <c r="C30" s="43">
        <v>27</v>
      </c>
      <c r="D30" s="43">
        <v>334</v>
      </c>
      <c r="E30" s="43">
        <v>291</v>
      </c>
      <c r="F30" s="43">
        <v>625</v>
      </c>
      <c r="G30" s="30" t="s">
        <v>15</v>
      </c>
      <c r="J30" s="46" t="s">
        <v>39</v>
      </c>
      <c r="K30" s="46">
        <f>SUM($D$63:$D$67)</f>
        <v>2927</v>
      </c>
      <c r="L30" s="46">
        <f>SUM($E$63:$E$67)</f>
        <v>2742</v>
      </c>
      <c r="M30" s="46">
        <f>SUM($F$63:$F$67)</f>
        <v>5669</v>
      </c>
      <c r="O30" s="17">
        <f>'12月'!$C30</f>
        <v>27</v>
      </c>
      <c r="P30">
        <f>'12月'!$D30*'12月'!$C30</f>
        <v>9018</v>
      </c>
      <c r="Q30">
        <f>'12月'!$E30*'12月'!$C30</f>
        <v>7857</v>
      </c>
      <c r="R30">
        <f>'12月'!$F30*'12月'!$C30</f>
        <v>16875</v>
      </c>
    </row>
    <row r="31" spans="1:18">
      <c r="A31" s="26" t="str">
        <f t="shared" si="2"/>
        <v>2022/12末</v>
      </c>
      <c r="B31" s="26" t="str">
        <f t="shared" si="2"/>
        <v>令和4/12末</v>
      </c>
      <c r="C31" s="43">
        <v>28</v>
      </c>
      <c r="D31" s="43">
        <v>340</v>
      </c>
      <c r="E31" s="43">
        <v>254</v>
      </c>
      <c r="F31" s="43">
        <v>594</v>
      </c>
      <c r="G31" s="30" t="s">
        <v>15</v>
      </c>
      <c r="J31" s="46" t="s">
        <v>40</v>
      </c>
      <c r="K31" s="46">
        <f>SUM($D$68:$D$72)</f>
        <v>2942</v>
      </c>
      <c r="L31" s="46">
        <f>SUM($E$68:$E$72)</f>
        <v>2948</v>
      </c>
      <c r="M31" s="46">
        <f>SUM($F$68:$F$72)</f>
        <v>5890</v>
      </c>
      <c r="O31" s="17">
        <f>'12月'!$C31</f>
        <v>28</v>
      </c>
      <c r="P31">
        <f>'12月'!$D31*'12月'!$C31</f>
        <v>9520</v>
      </c>
      <c r="Q31">
        <f>'12月'!$E31*'12月'!$C31</f>
        <v>7112</v>
      </c>
      <c r="R31">
        <f>'12月'!$F31*'12月'!$C31</f>
        <v>16632</v>
      </c>
    </row>
    <row r="32" spans="1:18">
      <c r="A32" s="26" t="str">
        <f t="shared" si="2"/>
        <v>2022/12末</v>
      </c>
      <c r="B32" s="26" t="str">
        <f t="shared" si="2"/>
        <v>令和4/12末</v>
      </c>
      <c r="C32" s="43">
        <v>29</v>
      </c>
      <c r="D32" s="43">
        <v>313</v>
      </c>
      <c r="E32" s="43">
        <v>260</v>
      </c>
      <c r="F32" s="43">
        <v>573</v>
      </c>
      <c r="G32" s="30" t="s">
        <v>15</v>
      </c>
      <c r="J32" s="46" t="s">
        <v>41</v>
      </c>
      <c r="K32" s="46">
        <f>SUM($D$73:$D$77)</f>
        <v>3429</v>
      </c>
      <c r="L32" s="46">
        <f>SUM($E$73:$E$77)</f>
        <v>3612</v>
      </c>
      <c r="M32" s="46">
        <f>SUM($F$73:$F$77)</f>
        <v>7041</v>
      </c>
      <c r="O32" s="17">
        <f>'12月'!$C32</f>
        <v>29</v>
      </c>
      <c r="P32">
        <f>'12月'!$D32*'12月'!$C32</f>
        <v>9077</v>
      </c>
      <c r="Q32">
        <f>'12月'!$E32*'12月'!$C32</f>
        <v>7540</v>
      </c>
      <c r="R32">
        <f>'12月'!$F32*'12月'!$C32</f>
        <v>16617</v>
      </c>
    </row>
    <row r="33" spans="1:18">
      <c r="A33" s="26" t="str">
        <f t="shared" si="2"/>
        <v>2022/12末</v>
      </c>
      <c r="B33" s="26" t="str">
        <f t="shared" si="2"/>
        <v>令和4/12末</v>
      </c>
      <c r="C33" s="43">
        <v>30</v>
      </c>
      <c r="D33" s="43">
        <v>312</v>
      </c>
      <c r="E33" s="43">
        <v>276</v>
      </c>
      <c r="F33" s="43">
        <v>588</v>
      </c>
      <c r="G33" s="30" t="s">
        <v>15</v>
      </c>
      <c r="J33" s="46" t="s">
        <v>42</v>
      </c>
      <c r="K33" s="46">
        <f>SUM($D$78:$D$82)</f>
        <v>2267</v>
      </c>
      <c r="L33" s="46">
        <f>SUM($E$78:$E$82)</f>
        <v>2633</v>
      </c>
      <c r="M33" s="46">
        <f>SUM($F$78:$F$82)</f>
        <v>4900</v>
      </c>
      <c r="O33" s="17">
        <f>'12月'!$C33</f>
        <v>30</v>
      </c>
      <c r="P33">
        <f>'12月'!$D33*'12月'!$C33</f>
        <v>9360</v>
      </c>
      <c r="Q33">
        <f>'12月'!$E33*'12月'!$C33</f>
        <v>8280</v>
      </c>
      <c r="R33">
        <f>'12月'!$F33*'12月'!$C33</f>
        <v>17640</v>
      </c>
    </row>
    <row r="34" spans="1:18">
      <c r="A34" s="26" t="str">
        <f t="shared" si="2"/>
        <v>2022/12末</v>
      </c>
      <c r="B34" s="26" t="str">
        <f t="shared" si="2"/>
        <v>令和4/12末</v>
      </c>
      <c r="C34" s="43">
        <v>31</v>
      </c>
      <c r="D34" s="43">
        <v>330</v>
      </c>
      <c r="E34" s="43">
        <v>319</v>
      </c>
      <c r="F34" s="43">
        <v>649</v>
      </c>
      <c r="G34" s="30" t="s">
        <v>15</v>
      </c>
      <c r="J34" s="46" t="s">
        <v>43</v>
      </c>
      <c r="K34" s="46">
        <f>SUM($D$83:$D$87)</f>
        <v>1719</v>
      </c>
      <c r="L34" s="46">
        <f>SUM($E$83:$E$87)</f>
        <v>2363</v>
      </c>
      <c r="M34" s="46">
        <f>SUM($F$83:$F$87)</f>
        <v>4082</v>
      </c>
      <c r="O34" s="17">
        <f>'12月'!$C34</f>
        <v>31</v>
      </c>
      <c r="P34">
        <f>'12月'!$D34*'12月'!$C34</f>
        <v>10230</v>
      </c>
      <c r="Q34">
        <f>'12月'!$E34*'12月'!$C34</f>
        <v>9889</v>
      </c>
      <c r="R34">
        <f>'12月'!$F34*'12月'!$C34</f>
        <v>20119</v>
      </c>
    </row>
    <row r="35" spans="1:18">
      <c r="A35" s="26" t="str">
        <f t="shared" si="2"/>
        <v>2022/12末</v>
      </c>
      <c r="B35" s="26" t="str">
        <f t="shared" si="2"/>
        <v>令和4/12末</v>
      </c>
      <c r="C35" s="43">
        <v>32</v>
      </c>
      <c r="D35" s="43">
        <v>355</v>
      </c>
      <c r="E35" s="43">
        <v>262</v>
      </c>
      <c r="F35" s="43">
        <v>617</v>
      </c>
      <c r="G35" s="30" t="s">
        <v>15</v>
      </c>
      <c r="J35" s="46" t="s">
        <v>44</v>
      </c>
      <c r="K35" s="46">
        <f>SUM($D$88:$D$92)</f>
        <v>1043</v>
      </c>
      <c r="L35" s="46">
        <f>SUM($E$88:$E$92)</f>
        <v>2060</v>
      </c>
      <c r="M35" s="46">
        <f>SUM($F$88:$F$92)</f>
        <v>3103</v>
      </c>
      <c r="O35" s="17">
        <f>'12月'!$C35</f>
        <v>32</v>
      </c>
      <c r="P35">
        <f>'12月'!$D35*'12月'!$C35</f>
        <v>11360</v>
      </c>
      <c r="Q35">
        <f>'12月'!$E35*'12月'!$C35</f>
        <v>8384</v>
      </c>
      <c r="R35">
        <f>'12月'!$F35*'12月'!$C35</f>
        <v>19744</v>
      </c>
    </row>
    <row r="36" spans="1:18">
      <c r="A36" s="26" t="str">
        <f t="shared" si="2"/>
        <v>2022/12末</v>
      </c>
      <c r="B36" s="26" t="str">
        <f t="shared" si="2"/>
        <v>令和4/12末</v>
      </c>
      <c r="C36" s="43">
        <v>33</v>
      </c>
      <c r="D36" s="43">
        <v>382</v>
      </c>
      <c r="E36" s="43">
        <v>329</v>
      </c>
      <c r="F36" s="43">
        <v>711</v>
      </c>
      <c r="G36" s="30" t="s">
        <v>15</v>
      </c>
      <c r="J36" s="46" t="s">
        <v>45</v>
      </c>
      <c r="K36" s="46">
        <f>SUM($D$93:$D$97)</f>
        <v>485</v>
      </c>
      <c r="L36" s="46">
        <f>SUM($E$93:$E$97)</f>
        <v>1298</v>
      </c>
      <c r="M36" s="46">
        <f>SUM($F$93:$F$97)</f>
        <v>1783</v>
      </c>
      <c r="O36" s="17">
        <f>'12月'!$C36</f>
        <v>33</v>
      </c>
      <c r="P36">
        <f>'12月'!$D36*'12月'!$C36</f>
        <v>12606</v>
      </c>
      <c r="Q36">
        <f>'12月'!$E36*'12月'!$C36</f>
        <v>10857</v>
      </c>
      <c r="R36">
        <f>'12月'!$F36*'12月'!$C36</f>
        <v>23463</v>
      </c>
    </row>
    <row r="37" spans="1:18">
      <c r="A37" s="26" t="str">
        <f t="shared" ref="A37:B52" si="3">A36</f>
        <v>2022/12末</v>
      </c>
      <c r="B37" s="26" t="str">
        <f t="shared" si="3"/>
        <v>令和4/12末</v>
      </c>
      <c r="C37" s="43">
        <v>34</v>
      </c>
      <c r="D37" s="43">
        <v>416</v>
      </c>
      <c r="E37" s="43">
        <v>323</v>
      </c>
      <c r="F37" s="43">
        <v>739</v>
      </c>
      <c r="G37" s="30" t="s">
        <v>15</v>
      </c>
      <c r="J37" s="46" t="s">
        <v>46</v>
      </c>
      <c r="K37" s="46">
        <f>SUM($D$98:$D$102)</f>
        <v>136</v>
      </c>
      <c r="L37" s="46">
        <f>SUM($E$98:$E$102)</f>
        <v>502</v>
      </c>
      <c r="M37" s="46">
        <f>SUM($F$98:$F$102)</f>
        <v>638</v>
      </c>
      <c r="O37" s="17">
        <f>'12月'!$C37</f>
        <v>34</v>
      </c>
      <c r="P37">
        <f>'12月'!$D37*'12月'!$C37</f>
        <v>14144</v>
      </c>
      <c r="Q37">
        <f>'12月'!$E37*'12月'!$C37</f>
        <v>10982</v>
      </c>
      <c r="R37">
        <f>'12月'!$F37*'12月'!$C37</f>
        <v>25126</v>
      </c>
    </row>
    <row r="38" spans="1:18">
      <c r="A38" s="26" t="str">
        <f t="shared" si="3"/>
        <v>2022/12末</v>
      </c>
      <c r="B38" s="26" t="str">
        <f t="shared" si="3"/>
        <v>令和4/12末</v>
      </c>
      <c r="C38" s="43">
        <v>35</v>
      </c>
      <c r="D38" s="43">
        <v>393</v>
      </c>
      <c r="E38" s="43">
        <v>343</v>
      </c>
      <c r="F38" s="43">
        <v>736</v>
      </c>
      <c r="G38" s="30" t="s">
        <v>15</v>
      </c>
      <c r="J38" s="46" t="s">
        <v>47</v>
      </c>
      <c r="K38" s="46">
        <f>SUM($D$103:$D$107)</f>
        <v>11</v>
      </c>
      <c r="L38" s="46">
        <f>SUM($E$103:$E$107)</f>
        <v>81</v>
      </c>
      <c r="M38" s="46">
        <f>SUM($F$103:$F$107)</f>
        <v>92</v>
      </c>
      <c r="O38" s="17">
        <f>'12月'!$C38</f>
        <v>35</v>
      </c>
      <c r="P38">
        <f>'12月'!$D38*'12月'!$C38</f>
        <v>13755</v>
      </c>
      <c r="Q38">
        <f>'12月'!$E38*'12月'!$C38</f>
        <v>12005</v>
      </c>
      <c r="R38">
        <f>'12月'!$F38*'12月'!$C38</f>
        <v>25760</v>
      </c>
    </row>
    <row r="39" spans="1:18">
      <c r="A39" s="26" t="str">
        <f t="shared" si="3"/>
        <v>2022/12末</v>
      </c>
      <c r="B39" s="26" t="str">
        <f t="shared" si="3"/>
        <v>令和4/12末</v>
      </c>
      <c r="C39" s="43">
        <v>36</v>
      </c>
      <c r="D39" s="43">
        <v>430</v>
      </c>
      <c r="E39" s="43">
        <v>389</v>
      </c>
      <c r="F39" s="43">
        <v>819</v>
      </c>
      <c r="G39" s="30" t="s">
        <v>15</v>
      </c>
      <c r="J39" s="46" t="s">
        <v>48</v>
      </c>
      <c r="K39" s="46">
        <f>$D$108</f>
        <v>0</v>
      </c>
      <c r="L39" s="46">
        <f>$E$108</f>
        <v>4</v>
      </c>
      <c r="M39" s="46">
        <f>$F$108</f>
        <v>4</v>
      </c>
      <c r="O39" s="17">
        <f>'12月'!$C39</f>
        <v>36</v>
      </c>
      <c r="P39">
        <f>'12月'!$D39*'12月'!$C39</f>
        <v>15480</v>
      </c>
      <c r="Q39">
        <f>'12月'!$E39*'12月'!$C39</f>
        <v>14004</v>
      </c>
      <c r="R39">
        <f>'12月'!$F39*'12月'!$C39</f>
        <v>29484</v>
      </c>
    </row>
    <row r="40" spans="1:18">
      <c r="A40" s="26" t="str">
        <f t="shared" si="3"/>
        <v>2022/12末</v>
      </c>
      <c r="B40" s="26" t="str">
        <f t="shared" si="3"/>
        <v>令和4/12末</v>
      </c>
      <c r="C40" s="43">
        <v>37</v>
      </c>
      <c r="D40" s="43">
        <v>473</v>
      </c>
      <c r="E40" s="43">
        <v>400</v>
      </c>
      <c r="F40" s="43">
        <v>873</v>
      </c>
      <c r="G40" s="30" t="s">
        <v>15</v>
      </c>
      <c r="O40" s="17">
        <f>'12月'!$C40</f>
        <v>37</v>
      </c>
      <c r="P40">
        <f>'12月'!$D40*'12月'!$C40</f>
        <v>17501</v>
      </c>
      <c r="Q40">
        <f>'12月'!$E40*'12月'!$C40</f>
        <v>14800</v>
      </c>
      <c r="R40">
        <f>'12月'!$F40*'12月'!$C40</f>
        <v>32301</v>
      </c>
    </row>
    <row r="41" spans="1:18">
      <c r="A41" s="26" t="str">
        <f t="shared" si="3"/>
        <v>2022/12末</v>
      </c>
      <c r="B41" s="26" t="str">
        <f t="shared" si="3"/>
        <v>令和4/12末</v>
      </c>
      <c r="C41" s="43">
        <v>38</v>
      </c>
      <c r="D41" s="43">
        <v>460</v>
      </c>
      <c r="E41" s="43">
        <v>368</v>
      </c>
      <c r="F41" s="43">
        <v>828</v>
      </c>
      <c r="G41" s="30" t="s">
        <v>15</v>
      </c>
      <c r="O41" s="17">
        <f>'12月'!$C41</f>
        <v>38</v>
      </c>
      <c r="P41">
        <f>'12月'!$D41*'12月'!$C41</f>
        <v>17480</v>
      </c>
      <c r="Q41">
        <f>'12月'!$E41*'12月'!$C41</f>
        <v>13984</v>
      </c>
      <c r="R41">
        <f>'12月'!$F41*'12月'!$C41</f>
        <v>31464</v>
      </c>
    </row>
    <row r="42" spans="1:18">
      <c r="A42" s="26" t="str">
        <f t="shared" si="3"/>
        <v>2022/12末</v>
      </c>
      <c r="B42" s="26" t="str">
        <f t="shared" si="3"/>
        <v>令和4/12末</v>
      </c>
      <c r="C42" s="43">
        <v>39</v>
      </c>
      <c r="D42" s="43">
        <v>409</v>
      </c>
      <c r="E42" s="43">
        <v>380</v>
      </c>
      <c r="F42" s="43">
        <v>789</v>
      </c>
      <c r="G42" s="30" t="s">
        <v>15</v>
      </c>
      <c r="O42" s="17">
        <f>'12月'!$C42</f>
        <v>39</v>
      </c>
      <c r="P42">
        <f>'12月'!$D42*'12月'!$C42</f>
        <v>15951</v>
      </c>
      <c r="Q42">
        <f>'12月'!$E42*'12月'!$C42</f>
        <v>14820</v>
      </c>
      <c r="R42">
        <f>'12月'!$F42*'12月'!$C42</f>
        <v>30771</v>
      </c>
    </row>
    <row r="43" spans="1:18">
      <c r="A43" s="26" t="str">
        <f t="shared" si="3"/>
        <v>2022/12末</v>
      </c>
      <c r="B43" s="26" t="str">
        <f t="shared" si="3"/>
        <v>令和4/12末</v>
      </c>
      <c r="C43" s="43">
        <v>40</v>
      </c>
      <c r="D43" s="43">
        <v>421</v>
      </c>
      <c r="E43" s="43">
        <v>366</v>
      </c>
      <c r="F43" s="43">
        <v>787</v>
      </c>
      <c r="G43" s="30" t="s">
        <v>15</v>
      </c>
      <c r="O43" s="17">
        <f>'12月'!$C43</f>
        <v>40</v>
      </c>
      <c r="P43">
        <f>'12月'!$D43*'12月'!$C43</f>
        <v>16840</v>
      </c>
      <c r="Q43">
        <f>'12月'!$E43*'12月'!$C43</f>
        <v>14640</v>
      </c>
      <c r="R43">
        <f>'12月'!$F43*'12月'!$C43</f>
        <v>31480</v>
      </c>
    </row>
    <row r="44" spans="1:18">
      <c r="A44" s="26" t="str">
        <f t="shared" si="3"/>
        <v>2022/12末</v>
      </c>
      <c r="B44" s="26" t="str">
        <f t="shared" si="3"/>
        <v>令和4/12末</v>
      </c>
      <c r="C44" s="43">
        <v>41</v>
      </c>
      <c r="D44" s="43">
        <v>460</v>
      </c>
      <c r="E44" s="43">
        <v>395</v>
      </c>
      <c r="F44" s="43">
        <v>855</v>
      </c>
      <c r="G44" s="30" t="s">
        <v>15</v>
      </c>
      <c r="O44" s="17">
        <f>'12月'!$C44</f>
        <v>41</v>
      </c>
      <c r="P44">
        <f>'12月'!$D44*'12月'!$C44</f>
        <v>18860</v>
      </c>
      <c r="Q44">
        <f>'12月'!$E44*'12月'!$C44</f>
        <v>16195</v>
      </c>
      <c r="R44">
        <f>'12月'!$F44*'12月'!$C44</f>
        <v>35055</v>
      </c>
    </row>
    <row r="45" spans="1:18">
      <c r="A45" s="26" t="str">
        <f t="shared" si="3"/>
        <v>2022/12末</v>
      </c>
      <c r="B45" s="26" t="str">
        <f t="shared" si="3"/>
        <v>令和4/12末</v>
      </c>
      <c r="C45" s="43">
        <v>42</v>
      </c>
      <c r="D45" s="43">
        <v>496</v>
      </c>
      <c r="E45" s="43">
        <v>431</v>
      </c>
      <c r="F45" s="43">
        <v>927</v>
      </c>
      <c r="G45" s="30" t="s">
        <v>15</v>
      </c>
      <c r="O45" s="17">
        <f>'12月'!$C45</f>
        <v>42</v>
      </c>
      <c r="P45">
        <f>'12月'!$D45*'12月'!$C45</f>
        <v>20832</v>
      </c>
      <c r="Q45">
        <f>'12月'!$E45*'12月'!$C45</f>
        <v>18102</v>
      </c>
      <c r="R45">
        <f>'12月'!$F45*'12月'!$C45</f>
        <v>38934</v>
      </c>
    </row>
    <row r="46" spans="1:18">
      <c r="A46" s="26" t="str">
        <f t="shared" si="3"/>
        <v>2022/12末</v>
      </c>
      <c r="B46" s="26" t="str">
        <f t="shared" si="3"/>
        <v>令和4/12末</v>
      </c>
      <c r="C46" s="43">
        <v>43</v>
      </c>
      <c r="D46" s="43">
        <v>505</v>
      </c>
      <c r="E46" s="43">
        <v>444</v>
      </c>
      <c r="F46" s="43">
        <v>949</v>
      </c>
      <c r="G46" s="30" t="s">
        <v>15</v>
      </c>
      <c r="O46" s="17">
        <f>'12月'!$C46</f>
        <v>43</v>
      </c>
      <c r="P46">
        <f>'12月'!$D46*'12月'!$C46</f>
        <v>21715</v>
      </c>
      <c r="Q46">
        <f>'12月'!$E46*'12月'!$C46</f>
        <v>19092</v>
      </c>
      <c r="R46">
        <f>'12月'!$F46*'12月'!$C46</f>
        <v>40807</v>
      </c>
    </row>
    <row r="47" spans="1:18">
      <c r="A47" s="26" t="str">
        <f t="shared" si="3"/>
        <v>2022/12末</v>
      </c>
      <c r="B47" s="26" t="str">
        <f t="shared" si="3"/>
        <v>令和4/12末</v>
      </c>
      <c r="C47" s="43">
        <v>44</v>
      </c>
      <c r="D47" s="43">
        <v>517</v>
      </c>
      <c r="E47" s="43">
        <v>482</v>
      </c>
      <c r="F47" s="43">
        <v>999</v>
      </c>
      <c r="G47" s="30" t="s">
        <v>15</v>
      </c>
      <c r="O47" s="17">
        <f>'12月'!$C47</f>
        <v>44</v>
      </c>
      <c r="P47">
        <f>'12月'!$D47*'12月'!$C47</f>
        <v>22748</v>
      </c>
      <c r="Q47">
        <f>'12月'!$E47*'12月'!$C47</f>
        <v>21208</v>
      </c>
      <c r="R47">
        <f>'12月'!$F47*'12月'!$C47</f>
        <v>43956</v>
      </c>
    </row>
    <row r="48" spans="1:18">
      <c r="A48" s="26" t="str">
        <f t="shared" si="3"/>
        <v>2022/12末</v>
      </c>
      <c r="B48" s="26" t="str">
        <f t="shared" si="3"/>
        <v>令和4/12末</v>
      </c>
      <c r="C48" s="43">
        <v>45</v>
      </c>
      <c r="D48" s="43">
        <v>559</v>
      </c>
      <c r="E48" s="43">
        <v>511</v>
      </c>
      <c r="F48" s="43">
        <v>1070</v>
      </c>
      <c r="G48" s="30" t="s">
        <v>15</v>
      </c>
      <c r="O48" s="17">
        <f>'12月'!$C48</f>
        <v>45</v>
      </c>
      <c r="P48">
        <f>'12月'!$D48*'12月'!$C48</f>
        <v>25155</v>
      </c>
      <c r="Q48">
        <f>'12月'!$E48*'12月'!$C48</f>
        <v>22995</v>
      </c>
      <c r="R48">
        <f>'12月'!$F48*'12月'!$C48</f>
        <v>48150</v>
      </c>
    </row>
    <row r="49" spans="1:18">
      <c r="A49" s="26" t="str">
        <f t="shared" si="3"/>
        <v>2022/12末</v>
      </c>
      <c r="B49" s="26" t="str">
        <f t="shared" si="3"/>
        <v>令和4/12末</v>
      </c>
      <c r="C49" s="43">
        <v>46</v>
      </c>
      <c r="D49" s="43">
        <v>565</v>
      </c>
      <c r="E49" s="43">
        <v>521</v>
      </c>
      <c r="F49" s="43">
        <v>1086</v>
      </c>
      <c r="G49" s="30" t="s">
        <v>15</v>
      </c>
      <c r="O49" s="17">
        <f>'12月'!$C49</f>
        <v>46</v>
      </c>
      <c r="P49">
        <f>'12月'!$D49*'12月'!$C49</f>
        <v>25990</v>
      </c>
      <c r="Q49">
        <f>'12月'!$E49*'12月'!$C49</f>
        <v>23966</v>
      </c>
      <c r="R49">
        <f>'12月'!$F49*'12月'!$C49</f>
        <v>49956</v>
      </c>
    </row>
    <row r="50" spans="1:18">
      <c r="A50" s="26" t="str">
        <f t="shared" si="3"/>
        <v>2022/12末</v>
      </c>
      <c r="B50" s="26" t="str">
        <f t="shared" si="3"/>
        <v>令和4/12末</v>
      </c>
      <c r="C50" s="43">
        <v>47</v>
      </c>
      <c r="D50" s="43">
        <v>574</v>
      </c>
      <c r="E50" s="43">
        <v>531</v>
      </c>
      <c r="F50" s="43">
        <v>1105</v>
      </c>
      <c r="G50" s="30" t="s">
        <v>15</v>
      </c>
      <c r="O50" s="17">
        <f>'12月'!$C50</f>
        <v>47</v>
      </c>
      <c r="P50">
        <f>'12月'!$D50*'12月'!$C50</f>
        <v>26978</v>
      </c>
      <c r="Q50">
        <f>'12月'!$E50*'12月'!$C50</f>
        <v>24957</v>
      </c>
      <c r="R50">
        <f>'12月'!$F50*'12月'!$C50</f>
        <v>51935</v>
      </c>
    </row>
    <row r="51" spans="1:18">
      <c r="A51" s="26" t="str">
        <f t="shared" si="3"/>
        <v>2022/12末</v>
      </c>
      <c r="B51" s="26" t="str">
        <f t="shared" si="3"/>
        <v>令和4/12末</v>
      </c>
      <c r="C51" s="43">
        <v>48</v>
      </c>
      <c r="D51" s="43">
        <v>597</v>
      </c>
      <c r="E51" s="43">
        <v>597</v>
      </c>
      <c r="F51" s="43">
        <v>1194</v>
      </c>
      <c r="G51" s="30" t="s">
        <v>15</v>
      </c>
      <c r="O51" s="17">
        <f>'12月'!$C51</f>
        <v>48</v>
      </c>
      <c r="P51">
        <f>'12月'!$D51*'12月'!$C51</f>
        <v>28656</v>
      </c>
      <c r="Q51">
        <f>'12月'!$E51*'12月'!$C51</f>
        <v>28656</v>
      </c>
      <c r="R51">
        <f>'12月'!$F51*'12月'!$C51</f>
        <v>57312</v>
      </c>
    </row>
    <row r="52" spans="1:18">
      <c r="A52" s="26" t="str">
        <f t="shared" si="3"/>
        <v>2022/12末</v>
      </c>
      <c r="B52" s="26" t="str">
        <f t="shared" si="3"/>
        <v>令和4/12末</v>
      </c>
      <c r="C52" s="43">
        <v>49</v>
      </c>
      <c r="D52" s="43">
        <v>575</v>
      </c>
      <c r="E52" s="43">
        <v>585</v>
      </c>
      <c r="F52" s="43">
        <v>1160</v>
      </c>
      <c r="G52" s="30" t="s">
        <v>15</v>
      </c>
      <c r="O52" s="17">
        <f>'12月'!$C52</f>
        <v>49</v>
      </c>
      <c r="P52">
        <f>'12月'!$D52*'12月'!$C52</f>
        <v>28175</v>
      </c>
      <c r="Q52">
        <f>'12月'!$E52*'12月'!$C52</f>
        <v>28665</v>
      </c>
      <c r="R52">
        <f>'12月'!$F52*'12月'!$C52</f>
        <v>56840</v>
      </c>
    </row>
    <row r="53" spans="1:18">
      <c r="A53" s="26" t="str">
        <f t="shared" ref="A53:B68" si="4">A52</f>
        <v>2022/12末</v>
      </c>
      <c r="B53" s="26" t="str">
        <f t="shared" si="4"/>
        <v>令和4/12末</v>
      </c>
      <c r="C53" s="43">
        <v>50</v>
      </c>
      <c r="D53" s="43">
        <v>569</v>
      </c>
      <c r="E53" s="43">
        <v>510</v>
      </c>
      <c r="F53" s="43">
        <v>1079</v>
      </c>
      <c r="G53" s="30" t="s">
        <v>15</v>
      </c>
      <c r="O53" s="17">
        <f>'12月'!$C53</f>
        <v>50</v>
      </c>
      <c r="P53">
        <f>'12月'!$D53*'12月'!$C53</f>
        <v>28450</v>
      </c>
      <c r="Q53">
        <f>'12月'!$E53*'12月'!$C53</f>
        <v>25500</v>
      </c>
      <c r="R53">
        <f>'12月'!$F53*'12月'!$C53</f>
        <v>53950</v>
      </c>
    </row>
    <row r="54" spans="1:18">
      <c r="A54" s="26" t="str">
        <f t="shared" si="4"/>
        <v>2022/12末</v>
      </c>
      <c r="B54" s="26" t="str">
        <f t="shared" si="4"/>
        <v>令和4/12末</v>
      </c>
      <c r="C54" s="43">
        <v>51</v>
      </c>
      <c r="D54" s="43">
        <v>574</v>
      </c>
      <c r="E54" s="43">
        <v>521</v>
      </c>
      <c r="F54" s="43">
        <v>1095</v>
      </c>
      <c r="G54" s="30" t="s">
        <v>15</v>
      </c>
      <c r="O54" s="17">
        <f>'12月'!$C54</f>
        <v>51</v>
      </c>
      <c r="P54">
        <f>'12月'!$D54*'12月'!$C54</f>
        <v>29274</v>
      </c>
      <c r="Q54">
        <f>'12月'!$E54*'12月'!$C54</f>
        <v>26571</v>
      </c>
      <c r="R54">
        <f>'12月'!$F54*'12月'!$C54</f>
        <v>55845</v>
      </c>
    </row>
    <row r="55" spans="1:18">
      <c r="A55" s="26" t="str">
        <f t="shared" si="4"/>
        <v>2022/12末</v>
      </c>
      <c r="B55" s="26" t="str">
        <f t="shared" si="4"/>
        <v>令和4/12末</v>
      </c>
      <c r="C55" s="43">
        <v>52</v>
      </c>
      <c r="D55" s="43">
        <v>577</v>
      </c>
      <c r="E55" s="43">
        <v>513</v>
      </c>
      <c r="F55" s="43">
        <v>1090</v>
      </c>
      <c r="G55" s="30" t="s">
        <v>15</v>
      </c>
      <c r="O55" s="17">
        <f>'12月'!$C55</f>
        <v>52</v>
      </c>
      <c r="P55">
        <f>'12月'!$D55*'12月'!$C55</f>
        <v>30004</v>
      </c>
      <c r="Q55">
        <f>'12月'!$E55*'12月'!$C55</f>
        <v>26676</v>
      </c>
      <c r="R55">
        <f>'12月'!$F55*'12月'!$C55</f>
        <v>56680</v>
      </c>
    </row>
    <row r="56" spans="1:18">
      <c r="A56" s="26" t="str">
        <f t="shared" si="4"/>
        <v>2022/12末</v>
      </c>
      <c r="B56" s="26" t="str">
        <f t="shared" si="4"/>
        <v>令和4/12末</v>
      </c>
      <c r="C56" s="43">
        <v>53</v>
      </c>
      <c r="D56" s="43">
        <v>571</v>
      </c>
      <c r="E56" s="43">
        <v>509</v>
      </c>
      <c r="F56" s="43">
        <v>1080</v>
      </c>
      <c r="G56" s="30" t="s">
        <v>15</v>
      </c>
      <c r="O56" s="17">
        <f>'12月'!$C56</f>
        <v>53</v>
      </c>
      <c r="P56">
        <f>'12月'!$D56*'12月'!$C56</f>
        <v>30263</v>
      </c>
      <c r="Q56">
        <f>'12月'!$E56*'12月'!$C56</f>
        <v>26977</v>
      </c>
      <c r="R56">
        <f>'12月'!$F56*'12月'!$C56</f>
        <v>57240</v>
      </c>
    </row>
    <row r="57" spans="1:18">
      <c r="A57" s="26" t="str">
        <f t="shared" si="4"/>
        <v>2022/12末</v>
      </c>
      <c r="B57" s="26" t="str">
        <f t="shared" si="4"/>
        <v>令和4/12末</v>
      </c>
      <c r="C57" s="43">
        <v>54</v>
      </c>
      <c r="D57" s="43">
        <v>535</v>
      </c>
      <c r="E57" s="43">
        <v>505</v>
      </c>
      <c r="F57" s="43">
        <v>1040</v>
      </c>
      <c r="G57" s="30" t="s">
        <v>15</v>
      </c>
      <c r="O57" s="17">
        <f>'12月'!$C57</f>
        <v>54</v>
      </c>
      <c r="P57">
        <f>'12月'!$D57*'12月'!$C57</f>
        <v>28890</v>
      </c>
      <c r="Q57">
        <f>'12月'!$E57*'12月'!$C57</f>
        <v>27270</v>
      </c>
      <c r="R57">
        <f>'12月'!$F57*'12月'!$C57</f>
        <v>56160</v>
      </c>
    </row>
    <row r="58" spans="1:18">
      <c r="A58" s="26" t="str">
        <f t="shared" si="4"/>
        <v>2022/12末</v>
      </c>
      <c r="B58" s="26" t="str">
        <f t="shared" si="4"/>
        <v>令和4/12末</v>
      </c>
      <c r="C58" s="43">
        <v>55</v>
      </c>
      <c r="D58" s="43">
        <v>562</v>
      </c>
      <c r="E58" s="43">
        <v>561</v>
      </c>
      <c r="F58" s="43">
        <v>1123</v>
      </c>
      <c r="G58" s="30" t="s">
        <v>15</v>
      </c>
      <c r="O58" s="17">
        <f>'12月'!$C58</f>
        <v>55</v>
      </c>
      <c r="P58">
        <f>'12月'!$D58*'12月'!$C58</f>
        <v>30910</v>
      </c>
      <c r="Q58">
        <f>'12月'!$E58*'12月'!$C58</f>
        <v>30855</v>
      </c>
      <c r="R58">
        <f>'12月'!$F58*'12月'!$C58</f>
        <v>61765</v>
      </c>
    </row>
    <row r="59" spans="1:18">
      <c r="A59" s="26" t="str">
        <f t="shared" si="4"/>
        <v>2022/12末</v>
      </c>
      <c r="B59" s="26" t="str">
        <f t="shared" si="4"/>
        <v>令和4/12末</v>
      </c>
      <c r="C59" s="43">
        <v>56</v>
      </c>
      <c r="D59" s="43">
        <v>429</v>
      </c>
      <c r="E59" s="43">
        <v>362</v>
      </c>
      <c r="F59" s="43">
        <v>791</v>
      </c>
      <c r="G59" s="30" t="s">
        <v>15</v>
      </c>
      <c r="O59" s="17">
        <f>'12月'!$C59</f>
        <v>56</v>
      </c>
      <c r="P59">
        <f>'12月'!$D59*'12月'!$C59</f>
        <v>24024</v>
      </c>
      <c r="Q59">
        <f>'12月'!$E59*'12月'!$C59</f>
        <v>20272</v>
      </c>
      <c r="R59">
        <f>'12月'!$F59*'12月'!$C59</f>
        <v>44296</v>
      </c>
    </row>
    <row r="60" spans="1:18">
      <c r="A60" s="26" t="str">
        <f t="shared" si="4"/>
        <v>2022/12末</v>
      </c>
      <c r="B60" s="26" t="str">
        <f t="shared" si="4"/>
        <v>令和4/12末</v>
      </c>
      <c r="C60" s="43">
        <v>57</v>
      </c>
      <c r="D60" s="43">
        <v>578</v>
      </c>
      <c r="E60" s="43">
        <v>545</v>
      </c>
      <c r="F60" s="43">
        <v>1123</v>
      </c>
      <c r="G60" s="30" t="s">
        <v>15</v>
      </c>
      <c r="O60" s="17">
        <f>'12月'!$C60</f>
        <v>57</v>
      </c>
      <c r="P60">
        <f>'12月'!$D60*'12月'!$C60</f>
        <v>32946</v>
      </c>
      <c r="Q60">
        <f>'12月'!$E60*'12月'!$C60</f>
        <v>31065</v>
      </c>
      <c r="R60">
        <f>'12月'!$F60*'12月'!$C60</f>
        <v>64011</v>
      </c>
    </row>
    <row r="61" spans="1:18">
      <c r="A61" s="26" t="str">
        <f t="shared" si="4"/>
        <v>2022/12末</v>
      </c>
      <c r="B61" s="26" t="str">
        <f t="shared" si="4"/>
        <v>令和4/12末</v>
      </c>
      <c r="C61" s="43">
        <v>58</v>
      </c>
      <c r="D61" s="43">
        <v>572</v>
      </c>
      <c r="E61" s="43">
        <v>557</v>
      </c>
      <c r="F61" s="43">
        <v>1129</v>
      </c>
      <c r="G61" s="30" t="s">
        <v>15</v>
      </c>
      <c r="O61" s="17">
        <f>'12月'!$C61</f>
        <v>58</v>
      </c>
      <c r="P61">
        <f>'12月'!$D61*'12月'!$C61</f>
        <v>33176</v>
      </c>
      <c r="Q61">
        <f>'12月'!$E61*'12月'!$C61</f>
        <v>32306</v>
      </c>
      <c r="R61">
        <f>'12月'!$F61*'12月'!$C61</f>
        <v>65482</v>
      </c>
    </row>
    <row r="62" spans="1:18">
      <c r="A62" s="26" t="str">
        <f t="shared" si="4"/>
        <v>2022/12末</v>
      </c>
      <c r="B62" s="26" t="str">
        <f t="shared" si="4"/>
        <v>令和4/12末</v>
      </c>
      <c r="C62" s="43">
        <v>59</v>
      </c>
      <c r="D62" s="43">
        <v>527</v>
      </c>
      <c r="E62" s="43">
        <v>580</v>
      </c>
      <c r="F62" s="43">
        <v>1107</v>
      </c>
      <c r="G62" s="30" t="s">
        <v>15</v>
      </c>
      <c r="O62" s="17">
        <f>'12月'!$C62</f>
        <v>59</v>
      </c>
      <c r="P62">
        <f>'12月'!$D62*'12月'!$C62</f>
        <v>31093</v>
      </c>
      <c r="Q62">
        <f>'12月'!$E62*'12月'!$C62</f>
        <v>34220</v>
      </c>
      <c r="R62">
        <f>'12月'!$F62*'12月'!$C62</f>
        <v>65313</v>
      </c>
    </row>
    <row r="63" spans="1:18">
      <c r="A63" s="26" t="str">
        <f t="shared" si="4"/>
        <v>2022/12末</v>
      </c>
      <c r="B63" s="26" t="str">
        <f t="shared" si="4"/>
        <v>令和4/12末</v>
      </c>
      <c r="C63" s="43">
        <v>60</v>
      </c>
      <c r="D63" s="43">
        <v>586</v>
      </c>
      <c r="E63" s="43">
        <v>528</v>
      </c>
      <c r="F63" s="43">
        <v>1114</v>
      </c>
      <c r="G63" s="30" t="s">
        <v>15</v>
      </c>
      <c r="O63" s="17">
        <f>'12月'!$C63</f>
        <v>60</v>
      </c>
      <c r="P63">
        <f>'12月'!$D63*'12月'!$C63</f>
        <v>35160</v>
      </c>
      <c r="Q63">
        <f>'12月'!$E63*'12月'!$C63</f>
        <v>31680</v>
      </c>
      <c r="R63">
        <f>'12月'!$F63*'12月'!$C63</f>
        <v>66840</v>
      </c>
    </row>
    <row r="64" spans="1:18">
      <c r="A64" s="26" t="str">
        <f t="shared" si="4"/>
        <v>2022/12末</v>
      </c>
      <c r="B64" s="26" t="str">
        <f t="shared" si="4"/>
        <v>令和4/12末</v>
      </c>
      <c r="C64" s="43">
        <v>61</v>
      </c>
      <c r="D64" s="43">
        <v>547</v>
      </c>
      <c r="E64" s="43">
        <v>537</v>
      </c>
      <c r="F64" s="43">
        <v>1084</v>
      </c>
      <c r="G64" s="30" t="s">
        <v>15</v>
      </c>
      <c r="O64" s="17">
        <f>'12月'!$C64</f>
        <v>61</v>
      </c>
      <c r="P64">
        <f>'12月'!$D64*'12月'!$C64</f>
        <v>33367</v>
      </c>
      <c r="Q64">
        <f>'12月'!$E64*'12月'!$C64</f>
        <v>32757</v>
      </c>
      <c r="R64">
        <f>'12月'!$F64*'12月'!$C64</f>
        <v>66124</v>
      </c>
    </row>
    <row r="65" spans="1:18">
      <c r="A65" s="26" t="str">
        <f t="shared" si="4"/>
        <v>2022/12末</v>
      </c>
      <c r="B65" s="26" t="str">
        <f t="shared" si="4"/>
        <v>令和4/12末</v>
      </c>
      <c r="C65" s="43">
        <v>62</v>
      </c>
      <c r="D65" s="43">
        <v>581</v>
      </c>
      <c r="E65" s="43">
        <v>539</v>
      </c>
      <c r="F65" s="43">
        <v>1120</v>
      </c>
      <c r="G65" s="30" t="s">
        <v>15</v>
      </c>
      <c r="O65" s="17">
        <f>'12月'!$C65</f>
        <v>62</v>
      </c>
      <c r="P65">
        <f>'12月'!$D65*'12月'!$C65</f>
        <v>36022</v>
      </c>
      <c r="Q65">
        <f>'12月'!$E65*'12月'!$C65</f>
        <v>33418</v>
      </c>
      <c r="R65">
        <f>'12月'!$F65*'12月'!$C65</f>
        <v>69440</v>
      </c>
    </row>
    <row r="66" spans="1:18">
      <c r="A66" s="26" t="str">
        <f t="shared" si="4"/>
        <v>2022/12末</v>
      </c>
      <c r="B66" s="26" t="str">
        <f t="shared" si="4"/>
        <v>令和4/12末</v>
      </c>
      <c r="C66" s="43">
        <v>63</v>
      </c>
      <c r="D66" s="43">
        <v>583</v>
      </c>
      <c r="E66" s="43">
        <v>583</v>
      </c>
      <c r="F66" s="43">
        <v>1166</v>
      </c>
      <c r="G66" s="30" t="s">
        <v>15</v>
      </c>
      <c r="O66" s="17">
        <f>'12月'!$C66</f>
        <v>63</v>
      </c>
      <c r="P66">
        <f>'12月'!$D66*'12月'!$C66</f>
        <v>36729</v>
      </c>
      <c r="Q66">
        <f>'12月'!$E66*'12月'!$C66</f>
        <v>36729</v>
      </c>
      <c r="R66">
        <f>'12月'!$F66*'12月'!$C66</f>
        <v>73458</v>
      </c>
    </row>
    <row r="67" spans="1:18">
      <c r="A67" s="26" t="str">
        <f t="shared" si="4"/>
        <v>2022/12末</v>
      </c>
      <c r="B67" s="26" t="str">
        <f t="shared" si="4"/>
        <v>令和4/12末</v>
      </c>
      <c r="C67" s="43">
        <v>64</v>
      </c>
      <c r="D67" s="43">
        <v>630</v>
      </c>
      <c r="E67" s="43">
        <v>555</v>
      </c>
      <c r="F67" s="43">
        <v>1185</v>
      </c>
      <c r="G67" s="30" t="s">
        <v>15</v>
      </c>
      <c r="O67" s="17">
        <f>'12月'!$C67</f>
        <v>64</v>
      </c>
      <c r="P67">
        <f>'12月'!$D67*'12月'!$C67</f>
        <v>40320</v>
      </c>
      <c r="Q67">
        <f>'12月'!$E67*'12月'!$C67</f>
        <v>35520</v>
      </c>
      <c r="R67">
        <f>'12月'!$F67*'12月'!$C67</f>
        <v>75840</v>
      </c>
    </row>
    <row r="68" spans="1:18">
      <c r="A68" s="25" t="str">
        <f t="shared" si="4"/>
        <v>2022/12末</v>
      </c>
      <c r="B68" s="25" t="str">
        <f t="shared" si="4"/>
        <v>令和4/12末</v>
      </c>
      <c r="C68" s="42">
        <v>65</v>
      </c>
      <c r="D68" s="42">
        <v>555</v>
      </c>
      <c r="E68" s="42">
        <v>537</v>
      </c>
      <c r="F68" s="42">
        <v>1092</v>
      </c>
      <c r="G68" s="29" t="s">
        <v>16</v>
      </c>
      <c r="O68" s="23">
        <f>'12月'!$C68</f>
        <v>65</v>
      </c>
      <c r="P68" s="24">
        <f>'12月'!$D68*'12月'!$C68</f>
        <v>36075</v>
      </c>
      <c r="Q68" s="24">
        <f>'12月'!$E68*'12月'!$C68</f>
        <v>34905</v>
      </c>
      <c r="R68" s="24">
        <f>'12月'!$F68*'12月'!$C68</f>
        <v>70980</v>
      </c>
    </row>
    <row r="69" spans="1:18">
      <c r="A69" s="26" t="str">
        <f t="shared" ref="A69:B84" si="5">A68</f>
        <v>2022/12末</v>
      </c>
      <c r="B69" s="26" t="str">
        <f t="shared" si="5"/>
        <v>令和4/12末</v>
      </c>
      <c r="C69" s="43">
        <v>66</v>
      </c>
      <c r="D69" s="43">
        <v>575</v>
      </c>
      <c r="E69" s="43">
        <v>573</v>
      </c>
      <c r="F69" s="43">
        <v>1148</v>
      </c>
      <c r="G69" s="30" t="s">
        <v>16</v>
      </c>
      <c r="O69" s="17">
        <f>'12月'!$C69</f>
        <v>66</v>
      </c>
      <c r="P69">
        <f>'12月'!$D69*'12月'!$C69</f>
        <v>37950</v>
      </c>
      <c r="Q69">
        <f>'12月'!$E69*'12月'!$C69</f>
        <v>37818</v>
      </c>
      <c r="R69">
        <f>'12月'!$F69*'12月'!$C69</f>
        <v>75768</v>
      </c>
    </row>
    <row r="70" spans="1:18">
      <c r="A70" s="26" t="str">
        <f t="shared" si="5"/>
        <v>2022/12末</v>
      </c>
      <c r="B70" s="26" t="str">
        <f t="shared" si="5"/>
        <v>令和4/12末</v>
      </c>
      <c r="C70" s="43">
        <v>67</v>
      </c>
      <c r="D70" s="43">
        <v>590</v>
      </c>
      <c r="E70" s="43">
        <v>609</v>
      </c>
      <c r="F70" s="43">
        <v>1199</v>
      </c>
      <c r="G70" s="30" t="s">
        <v>16</v>
      </c>
      <c r="O70" s="17">
        <f>'12月'!$C70</f>
        <v>67</v>
      </c>
      <c r="P70">
        <f>'12月'!$D70*'12月'!$C70</f>
        <v>39530</v>
      </c>
      <c r="Q70">
        <f>'12月'!$E70*'12月'!$C70</f>
        <v>40803</v>
      </c>
      <c r="R70">
        <f>'12月'!$F70*'12月'!$C70</f>
        <v>80333</v>
      </c>
    </row>
    <row r="71" spans="1:18">
      <c r="A71" s="26" t="str">
        <f t="shared" si="5"/>
        <v>2022/12末</v>
      </c>
      <c r="B71" s="26" t="str">
        <f t="shared" si="5"/>
        <v>令和4/12末</v>
      </c>
      <c r="C71" s="43">
        <v>68</v>
      </c>
      <c r="D71" s="43">
        <v>600</v>
      </c>
      <c r="E71" s="43">
        <v>607</v>
      </c>
      <c r="F71" s="43">
        <v>1207</v>
      </c>
      <c r="G71" s="30" t="s">
        <v>16</v>
      </c>
      <c r="O71" s="17">
        <f>'12月'!$C71</f>
        <v>68</v>
      </c>
      <c r="P71">
        <f>'12月'!$D71*'12月'!$C71</f>
        <v>40800</v>
      </c>
      <c r="Q71">
        <f>'12月'!$E71*'12月'!$C71</f>
        <v>41276</v>
      </c>
      <c r="R71">
        <f>'12月'!$F71*'12月'!$C71</f>
        <v>82076</v>
      </c>
    </row>
    <row r="72" spans="1:18">
      <c r="A72" s="26" t="str">
        <f t="shared" si="5"/>
        <v>2022/12末</v>
      </c>
      <c r="B72" s="26" t="str">
        <f t="shared" si="5"/>
        <v>令和4/12末</v>
      </c>
      <c r="C72" s="43">
        <v>69</v>
      </c>
      <c r="D72" s="43">
        <v>622</v>
      </c>
      <c r="E72" s="43">
        <v>622</v>
      </c>
      <c r="F72" s="43">
        <v>1244</v>
      </c>
      <c r="G72" s="30" t="s">
        <v>16</v>
      </c>
      <c r="O72" s="17">
        <f>'12月'!$C72</f>
        <v>69</v>
      </c>
      <c r="P72">
        <f>'12月'!$D72*'12月'!$C72</f>
        <v>42918</v>
      </c>
      <c r="Q72">
        <f>'12月'!$E72*'12月'!$C72</f>
        <v>42918</v>
      </c>
      <c r="R72">
        <f>'12月'!$F72*'12月'!$C72</f>
        <v>85836</v>
      </c>
    </row>
    <row r="73" spans="1:18">
      <c r="A73" s="26" t="str">
        <f t="shared" si="5"/>
        <v>2022/12末</v>
      </c>
      <c r="B73" s="26" t="str">
        <f t="shared" si="5"/>
        <v>令和4/12末</v>
      </c>
      <c r="C73" s="43">
        <v>70</v>
      </c>
      <c r="D73" s="43">
        <v>620</v>
      </c>
      <c r="E73" s="43">
        <v>652</v>
      </c>
      <c r="F73" s="43">
        <v>1272</v>
      </c>
      <c r="G73" s="30" t="s">
        <v>16</v>
      </c>
      <c r="O73" s="17">
        <f>'12月'!$C73</f>
        <v>70</v>
      </c>
      <c r="P73">
        <f>'12月'!$D73*'12月'!$C73</f>
        <v>43400</v>
      </c>
      <c r="Q73">
        <f>'12月'!$E73*'12月'!$C73</f>
        <v>45640</v>
      </c>
      <c r="R73">
        <f>'12月'!$F73*'12月'!$C73</f>
        <v>89040</v>
      </c>
    </row>
    <row r="74" spans="1:18">
      <c r="A74" s="26" t="str">
        <f t="shared" si="5"/>
        <v>2022/12末</v>
      </c>
      <c r="B74" s="26" t="str">
        <f t="shared" si="5"/>
        <v>令和4/12末</v>
      </c>
      <c r="C74" s="43">
        <v>71</v>
      </c>
      <c r="D74" s="43">
        <v>667</v>
      </c>
      <c r="E74" s="43">
        <v>679</v>
      </c>
      <c r="F74" s="43">
        <v>1346</v>
      </c>
      <c r="G74" s="30" t="s">
        <v>16</v>
      </c>
      <c r="O74" s="17">
        <f>'12月'!$C74</f>
        <v>71</v>
      </c>
      <c r="P74">
        <f>'12月'!$D74*'12月'!$C74</f>
        <v>47357</v>
      </c>
      <c r="Q74">
        <f>'12月'!$E74*'12月'!$C74</f>
        <v>48209</v>
      </c>
      <c r="R74">
        <f>'12月'!$F74*'12月'!$C74</f>
        <v>95566</v>
      </c>
    </row>
    <row r="75" spans="1:18">
      <c r="A75" s="26" t="str">
        <f t="shared" si="5"/>
        <v>2022/12末</v>
      </c>
      <c r="B75" s="26" t="str">
        <f t="shared" si="5"/>
        <v>令和4/12末</v>
      </c>
      <c r="C75" s="43">
        <v>72</v>
      </c>
      <c r="D75" s="43">
        <v>660</v>
      </c>
      <c r="E75" s="43">
        <v>727</v>
      </c>
      <c r="F75" s="43">
        <v>1387</v>
      </c>
      <c r="G75" s="30" t="s">
        <v>16</v>
      </c>
      <c r="O75" s="17">
        <f>'12月'!$C75</f>
        <v>72</v>
      </c>
      <c r="P75">
        <f>'12月'!$D75*'12月'!$C75</f>
        <v>47520</v>
      </c>
      <c r="Q75">
        <f>'12月'!$E75*'12月'!$C75</f>
        <v>52344</v>
      </c>
      <c r="R75">
        <f>'12月'!$F75*'12月'!$C75</f>
        <v>99864</v>
      </c>
    </row>
    <row r="76" spans="1:18">
      <c r="A76" s="26" t="str">
        <f t="shared" si="5"/>
        <v>2022/12末</v>
      </c>
      <c r="B76" s="26" t="str">
        <f t="shared" si="5"/>
        <v>令和4/12末</v>
      </c>
      <c r="C76" s="43">
        <v>73</v>
      </c>
      <c r="D76" s="43">
        <v>720</v>
      </c>
      <c r="E76" s="43">
        <v>817</v>
      </c>
      <c r="F76" s="43">
        <v>1537</v>
      </c>
      <c r="G76" s="30" t="s">
        <v>16</v>
      </c>
      <c r="O76" s="17">
        <f>'12月'!$C76</f>
        <v>73</v>
      </c>
      <c r="P76">
        <f>'12月'!$D76*'12月'!$C76</f>
        <v>52560</v>
      </c>
      <c r="Q76">
        <f>'12月'!$E76*'12月'!$C76</f>
        <v>59641</v>
      </c>
      <c r="R76">
        <f>'12月'!$F76*'12月'!$C76</f>
        <v>112201</v>
      </c>
    </row>
    <row r="77" spans="1:18">
      <c r="A77" s="57" t="str">
        <f t="shared" si="5"/>
        <v>2022/12末</v>
      </c>
      <c r="B77" s="57" t="str">
        <f t="shared" si="5"/>
        <v>令和4/12末</v>
      </c>
      <c r="C77" s="60">
        <v>74</v>
      </c>
      <c r="D77" s="60">
        <v>762</v>
      </c>
      <c r="E77" s="60">
        <v>737</v>
      </c>
      <c r="F77" s="60">
        <v>1499</v>
      </c>
      <c r="G77" s="61" t="s">
        <v>16</v>
      </c>
      <c r="O77" s="17">
        <f>'12月'!$C77</f>
        <v>74</v>
      </c>
      <c r="P77">
        <f>'12月'!$D77*'12月'!$C77</f>
        <v>56388</v>
      </c>
      <c r="Q77">
        <f>'12月'!$E77*'12月'!$C77</f>
        <v>54538</v>
      </c>
      <c r="R77">
        <f>'12月'!$F77*'12月'!$C77</f>
        <v>110926</v>
      </c>
    </row>
    <row r="78" spans="1:18">
      <c r="A78" s="50" t="str">
        <f t="shared" si="5"/>
        <v>2022/12末</v>
      </c>
      <c r="B78" s="50" t="str">
        <f t="shared" si="5"/>
        <v>令和4/12末</v>
      </c>
      <c r="C78" s="59">
        <v>75</v>
      </c>
      <c r="D78" s="59">
        <v>650</v>
      </c>
      <c r="E78" s="59">
        <v>724</v>
      </c>
      <c r="F78" s="59">
        <v>1374</v>
      </c>
      <c r="G78" s="52" t="s">
        <v>16</v>
      </c>
      <c r="O78" s="17">
        <f>'12月'!$C78</f>
        <v>75</v>
      </c>
      <c r="P78">
        <f>'12月'!$D78*'12月'!$C78</f>
        <v>48750</v>
      </c>
      <c r="Q78">
        <f>'12月'!$E78*'12月'!$C78</f>
        <v>54300</v>
      </c>
      <c r="R78">
        <f>'12月'!$F78*'12月'!$C78</f>
        <v>103050</v>
      </c>
    </row>
    <row r="79" spans="1:18">
      <c r="A79" s="26" t="str">
        <f t="shared" si="5"/>
        <v>2022/12末</v>
      </c>
      <c r="B79" s="26" t="str">
        <f t="shared" si="5"/>
        <v>令和4/12末</v>
      </c>
      <c r="C79" s="43">
        <v>76</v>
      </c>
      <c r="D79" s="43">
        <v>425</v>
      </c>
      <c r="E79" s="43">
        <v>437</v>
      </c>
      <c r="F79" s="43">
        <v>862</v>
      </c>
      <c r="G79" s="30" t="s">
        <v>16</v>
      </c>
      <c r="O79" s="17">
        <f>'12月'!$C79</f>
        <v>76</v>
      </c>
      <c r="P79">
        <f>'12月'!$D79*'12月'!$C79</f>
        <v>32300</v>
      </c>
      <c r="Q79">
        <f>'12月'!$E79*'12月'!$C79</f>
        <v>33212</v>
      </c>
      <c r="R79">
        <f>'12月'!$F79*'12月'!$C79</f>
        <v>65512</v>
      </c>
    </row>
    <row r="80" spans="1:18">
      <c r="A80" s="26" t="str">
        <f t="shared" si="5"/>
        <v>2022/12末</v>
      </c>
      <c r="B80" s="26" t="str">
        <f t="shared" si="5"/>
        <v>令和4/12末</v>
      </c>
      <c r="C80" s="43">
        <v>77</v>
      </c>
      <c r="D80" s="43">
        <v>342</v>
      </c>
      <c r="E80" s="43">
        <v>439</v>
      </c>
      <c r="F80" s="43">
        <v>781</v>
      </c>
      <c r="G80" s="30" t="s">
        <v>16</v>
      </c>
      <c r="O80" s="17">
        <f>'12月'!$C80</f>
        <v>77</v>
      </c>
      <c r="P80">
        <f>'12月'!$D80*'12月'!$C80</f>
        <v>26334</v>
      </c>
      <c r="Q80">
        <f>'12月'!$E80*'12月'!$C80</f>
        <v>33803</v>
      </c>
      <c r="R80">
        <f>'12月'!$F80*'12月'!$C80</f>
        <v>60137</v>
      </c>
    </row>
    <row r="81" spans="1:18">
      <c r="A81" s="26" t="str">
        <f t="shared" si="5"/>
        <v>2022/12末</v>
      </c>
      <c r="B81" s="26" t="str">
        <f t="shared" si="5"/>
        <v>令和4/12末</v>
      </c>
      <c r="C81" s="43">
        <v>78</v>
      </c>
      <c r="D81" s="43">
        <v>423</v>
      </c>
      <c r="E81" s="43">
        <v>521</v>
      </c>
      <c r="F81" s="43">
        <v>944</v>
      </c>
      <c r="G81" s="30" t="s">
        <v>16</v>
      </c>
      <c r="O81" s="17">
        <f>'12月'!$C81</f>
        <v>78</v>
      </c>
      <c r="P81">
        <f>'12月'!$D81*'12月'!$C81</f>
        <v>32994</v>
      </c>
      <c r="Q81">
        <f>'12月'!$E81*'12月'!$C81</f>
        <v>40638</v>
      </c>
      <c r="R81">
        <f>'12月'!$F81*'12月'!$C81</f>
        <v>73632</v>
      </c>
    </row>
    <row r="82" spans="1:18">
      <c r="A82" s="26" t="str">
        <f t="shared" si="5"/>
        <v>2022/12末</v>
      </c>
      <c r="B82" s="26" t="str">
        <f t="shared" si="5"/>
        <v>令和4/12末</v>
      </c>
      <c r="C82" s="43">
        <v>79</v>
      </c>
      <c r="D82" s="43">
        <v>427</v>
      </c>
      <c r="E82" s="43">
        <v>512</v>
      </c>
      <c r="F82" s="43">
        <v>939</v>
      </c>
      <c r="G82" s="30" t="s">
        <v>16</v>
      </c>
      <c r="O82" s="17">
        <f>'12月'!$C82</f>
        <v>79</v>
      </c>
      <c r="P82">
        <f>'12月'!$D82*'12月'!$C82</f>
        <v>33733</v>
      </c>
      <c r="Q82">
        <f>'12月'!$E82*'12月'!$C82</f>
        <v>40448</v>
      </c>
      <c r="R82">
        <f>'12月'!$F82*'12月'!$C82</f>
        <v>74181</v>
      </c>
    </row>
    <row r="83" spans="1:18">
      <c r="A83" s="26" t="str">
        <f t="shared" si="5"/>
        <v>2022/12末</v>
      </c>
      <c r="B83" s="26" t="str">
        <f t="shared" si="5"/>
        <v>令和4/12末</v>
      </c>
      <c r="C83" s="43">
        <v>80</v>
      </c>
      <c r="D83" s="43">
        <v>417</v>
      </c>
      <c r="E83" s="43">
        <v>499</v>
      </c>
      <c r="F83" s="43">
        <v>916</v>
      </c>
      <c r="G83" s="30" t="s">
        <v>16</v>
      </c>
      <c r="O83" s="17">
        <f>'12月'!$C83</f>
        <v>80</v>
      </c>
      <c r="P83">
        <f>'12月'!$D83*'12月'!$C83</f>
        <v>33360</v>
      </c>
      <c r="Q83">
        <f>'12月'!$E83*'12月'!$C83</f>
        <v>39920</v>
      </c>
      <c r="R83">
        <f>'12月'!$F83*'12月'!$C83</f>
        <v>73280</v>
      </c>
    </row>
    <row r="84" spans="1:18">
      <c r="A84" s="26" t="str">
        <f t="shared" si="5"/>
        <v>2022/12末</v>
      </c>
      <c r="B84" s="26" t="str">
        <f t="shared" si="5"/>
        <v>令和4/12末</v>
      </c>
      <c r="C84" s="43">
        <v>81</v>
      </c>
      <c r="D84" s="43">
        <v>384</v>
      </c>
      <c r="E84" s="43">
        <v>522</v>
      </c>
      <c r="F84" s="43">
        <v>906</v>
      </c>
      <c r="G84" s="30" t="s">
        <v>16</v>
      </c>
      <c r="O84" s="17">
        <f>'12月'!$C84</f>
        <v>81</v>
      </c>
      <c r="P84">
        <f>'12月'!$D84*'12月'!$C84</f>
        <v>31104</v>
      </c>
      <c r="Q84">
        <f>'12月'!$E84*'12月'!$C84</f>
        <v>42282</v>
      </c>
      <c r="R84">
        <f>'12月'!$F84*'12月'!$C84</f>
        <v>73386</v>
      </c>
    </row>
    <row r="85" spans="1:18">
      <c r="A85" s="26" t="str">
        <f t="shared" ref="A85:B100" si="6">A84</f>
        <v>2022/12末</v>
      </c>
      <c r="B85" s="26" t="str">
        <f t="shared" si="6"/>
        <v>令和4/12末</v>
      </c>
      <c r="C85" s="43">
        <v>82</v>
      </c>
      <c r="D85" s="43">
        <v>331</v>
      </c>
      <c r="E85" s="43">
        <v>459</v>
      </c>
      <c r="F85" s="43">
        <v>790</v>
      </c>
      <c r="G85" s="30" t="s">
        <v>16</v>
      </c>
      <c r="O85" s="17">
        <f>'12月'!$C85</f>
        <v>82</v>
      </c>
      <c r="P85">
        <f>'12月'!$D85*'12月'!$C85</f>
        <v>27142</v>
      </c>
      <c r="Q85">
        <f>'12月'!$E85*'12月'!$C85</f>
        <v>37638</v>
      </c>
      <c r="R85">
        <f>'12月'!$F85*'12月'!$C85</f>
        <v>64780</v>
      </c>
    </row>
    <row r="86" spans="1:18">
      <c r="A86" s="26" t="str">
        <f t="shared" si="6"/>
        <v>2022/12末</v>
      </c>
      <c r="B86" s="26" t="str">
        <f t="shared" si="6"/>
        <v>令和4/12末</v>
      </c>
      <c r="C86" s="43">
        <v>83</v>
      </c>
      <c r="D86" s="43">
        <v>293</v>
      </c>
      <c r="E86" s="43">
        <v>424</v>
      </c>
      <c r="F86" s="43">
        <v>717</v>
      </c>
      <c r="G86" s="30" t="s">
        <v>16</v>
      </c>
      <c r="O86" s="17">
        <f>'12月'!$C86</f>
        <v>83</v>
      </c>
      <c r="P86">
        <f>'12月'!$D86*'12月'!$C86</f>
        <v>24319</v>
      </c>
      <c r="Q86">
        <f>'12月'!$E86*'12月'!$C86</f>
        <v>35192</v>
      </c>
      <c r="R86">
        <f>'12月'!$F86*'12月'!$C86</f>
        <v>59511</v>
      </c>
    </row>
    <row r="87" spans="1:18">
      <c r="A87" s="26" t="str">
        <f t="shared" si="6"/>
        <v>2022/12末</v>
      </c>
      <c r="B87" s="26" t="str">
        <f t="shared" si="6"/>
        <v>令和4/12末</v>
      </c>
      <c r="C87" s="43">
        <v>84</v>
      </c>
      <c r="D87" s="43">
        <v>294</v>
      </c>
      <c r="E87" s="43">
        <v>459</v>
      </c>
      <c r="F87" s="43">
        <v>753</v>
      </c>
      <c r="G87" s="30" t="s">
        <v>16</v>
      </c>
      <c r="O87" s="17">
        <f>'12月'!$C87</f>
        <v>84</v>
      </c>
      <c r="P87">
        <f>'12月'!$D87*'12月'!$C87</f>
        <v>24696</v>
      </c>
      <c r="Q87">
        <f>'12月'!$E87*'12月'!$C87</f>
        <v>38556</v>
      </c>
      <c r="R87">
        <f>'12月'!$F87*'12月'!$C87</f>
        <v>63252</v>
      </c>
    </row>
    <row r="88" spans="1:18">
      <c r="A88" s="26" t="str">
        <f t="shared" si="6"/>
        <v>2022/12末</v>
      </c>
      <c r="B88" s="26" t="str">
        <f t="shared" si="6"/>
        <v>令和4/12末</v>
      </c>
      <c r="C88" s="43">
        <v>85</v>
      </c>
      <c r="D88" s="43">
        <v>263</v>
      </c>
      <c r="E88" s="43">
        <v>465</v>
      </c>
      <c r="F88" s="43">
        <v>728</v>
      </c>
      <c r="G88" s="30" t="s">
        <v>16</v>
      </c>
      <c r="O88" s="17">
        <f>'12月'!$C88</f>
        <v>85</v>
      </c>
      <c r="P88">
        <f>'12月'!$D88*'12月'!$C88</f>
        <v>22355</v>
      </c>
      <c r="Q88">
        <f>'12月'!$E88*'12月'!$C88</f>
        <v>39525</v>
      </c>
      <c r="R88">
        <f>'12月'!$F88*'12月'!$C88</f>
        <v>61880</v>
      </c>
    </row>
    <row r="89" spans="1:18">
      <c r="A89" s="26" t="str">
        <f t="shared" si="6"/>
        <v>2022/12末</v>
      </c>
      <c r="B89" s="26" t="str">
        <f t="shared" si="6"/>
        <v>令和4/12末</v>
      </c>
      <c r="C89" s="43">
        <v>86</v>
      </c>
      <c r="D89" s="43">
        <v>241</v>
      </c>
      <c r="E89" s="43">
        <v>432</v>
      </c>
      <c r="F89" s="43">
        <v>673</v>
      </c>
      <c r="G89" s="30" t="s">
        <v>16</v>
      </c>
      <c r="O89" s="17">
        <f>'12月'!$C89</f>
        <v>86</v>
      </c>
      <c r="P89">
        <f>'12月'!$D89*'12月'!$C89</f>
        <v>20726</v>
      </c>
      <c r="Q89">
        <f>'12月'!$E89*'12月'!$C89</f>
        <v>37152</v>
      </c>
      <c r="R89">
        <f>'12月'!$F89*'12月'!$C89</f>
        <v>57878</v>
      </c>
    </row>
    <row r="90" spans="1:18">
      <c r="A90" s="26" t="str">
        <f t="shared" si="6"/>
        <v>2022/12末</v>
      </c>
      <c r="B90" s="26" t="str">
        <f t="shared" si="6"/>
        <v>令和4/12末</v>
      </c>
      <c r="C90" s="43">
        <v>87</v>
      </c>
      <c r="D90" s="43">
        <v>225</v>
      </c>
      <c r="E90" s="43">
        <v>408</v>
      </c>
      <c r="F90" s="43">
        <v>633</v>
      </c>
      <c r="G90" s="30" t="s">
        <v>16</v>
      </c>
      <c r="O90" s="17">
        <f>'12月'!$C90</f>
        <v>87</v>
      </c>
      <c r="P90">
        <f>'12月'!$D90*'12月'!$C90</f>
        <v>19575</v>
      </c>
      <c r="Q90">
        <f>'12月'!$E90*'12月'!$C90</f>
        <v>35496</v>
      </c>
      <c r="R90">
        <f>'12月'!$F90*'12月'!$C90</f>
        <v>55071</v>
      </c>
    </row>
    <row r="91" spans="1:18">
      <c r="A91" s="26" t="str">
        <f t="shared" si="6"/>
        <v>2022/12末</v>
      </c>
      <c r="B91" s="26" t="str">
        <f t="shared" si="6"/>
        <v>令和4/12末</v>
      </c>
      <c r="C91" s="43">
        <v>88</v>
      </c>
      <c r="D91" s="43">
        <v>163</v>
      </c>
      <c r="E91" s="43">
        <v>397</v>
      </c>
      <c r="F91" s="43">
        <v>560</v>
      </c>
      <c r="G91" s="30" t="s">
        <v>16</v>
      </c>
      <c r="O91" s="17">
        <f>'12月'!$C91</f>
        <v>88</v>
      </c>
      <c r="P91">
        <f>'12月'!$D91*'12月'!$C91</f>
        <v>14344</v>
      </c>
      <c r="Q91">
        <f>'12月'!$E91*'12月'!$C91</f>
        <v>34936</v>
      </c>
      <c r="R91">
        <f>'12月'!$F91*'12月'!$C91</f>
        <v>49280</v>
      </c>
    </row>
    <row r="92" spans="1:18">
      <c r="A92" s="26" t="str">
        <f t="shared" si="6"/>
        <v>2022/12末</v>
      </c>
      <c r="B92" s="26" t="str">
        <f t="shared" si="6"/>
        <v>令和4/12末</v>
      </c>
      <c r="C92" s="43">
        <v>89</v>
      </c>
      <c r="D92" s="43">
        <v>151</v>
      </c>
      <c r="E92" s="43">
        <v>358</v>
      </c>
      <c r="F92" s="43">
        <v>509</v>
      </c>
      <c r="G92" s="30" t="s">
        <v>16</v>
      </c>
      <c r="O92" s="17">
        <f>'12月'!$C92</f>
        <v>89</v>
      </c>
      <c r="P92">
        <f>'12月'!$D92*'12月'!$C92</f>
        <v>13439</v>
      </c>
      <c r="Q92">
        <f>'12月'!$E92*'12月'!$C92</f>
        <v>31862</v>
      </c>
      <c r="R92">
        <f>'12月'!$F92*'12月'!$C92</f>
        <v>45301</v>
      </c>
    </row>
    <row r="93" spans="1:18">
      <c r="A93" s="26" t="str">
        <f t="shared" si="6"/>
        <v>2022/12末</v>
      </c>
      <c r="B93" s="26" t="str">
        <f t="shared" si="6"/>
        <v>令和4/12末</v>
      </c>
      <c r="C93" s="43">
        <v>90</v>
      </c>
      <c r="D93" s="43">
        <v>144</v>
      </c>
      <c r="E93" s="43">
        <v>370</v>
      </c>
      <c r="F93" s="43">
        <v>514</v>
      </c>
      <c r="G93" s="30" t="s">
        <v>16</v>
      </c>
      <c r="O93" s="17">
        <f>'12月'!$C93</f>
        <v>90</v>
      </c>
      <c r="P93">
        <f>'12月'!$D93*'12月'!$C93</f>
        <v>12960</v>
      </c>
      <c r="Q93">
        <f>'12月'!$E93*'12月'!$C93</f>
        <v>33300</v>
      </c>
      <c r="R93">
        <f>'12月'!$F93*'12月'!$C93</f>
        <v>46260</v>
      </c>
    </row>
    <row r="94" spans="1:18">
      <c r="A94" s="26" t="str">
        <f t="shared" si="6"/>
        <v>2022/12末</v>
      </c>
      <c r="B94" s="26" t="str">
        <f t="shared" si="6"/>
        <v>令和4/12末</v>
      </c>
      <c r="C94" s="43">
        <v>91</v>
      </c>
      <c r="D94" s="43">
        <v>131</v>
      </c>
      <c r="E94" s="43">
        <v>297</v>
      </c>
      <c r="F94" s="43">
        <v>428</v>
      </c>
      <c r="G94" s="30" t="s">
        <v>16</v>
      </c>
      <c r="O94" s="17">
        <f>'12月'!$C94</f>
        <v>91</v>
      </c>
      <c r="P94">
        <f>'12月'!$D94*'12月'!$C94</f>
        <v>11921</v>
      </c>
      <c r="Q94">
        <f>'12月'!$E94*'12月'!$C94</f>
        <v>27027</v>
      </c>
      <c r="R94">
        <f>'12月'!$F94*'12月'!$C94</f>
        <v>38948</v>
      </c>
    </row>
    <row r="95" spans="1:18">
      <c r="A95" s="26" t="str">
        <f t="shared" si="6"/>
        <v>2022/12末</v>
      </c>
      <c r="B95" s="26" t="str">
        <f t="shared" si="6"/>
        <v>令和4/12末</v>
      </c>
      <c r="C95" s="43">
        <v>92</v>
      </c>
      <c r="D95" s="43">
        <v>92</v>
      </c>
      <c r="E95" s="43">
        <v>233</v>
      </c>
      <c r="F95" s="43">
        <v>325</v>
      </c>
      <c r="G95" s="30" t="s">
        <v>16</v>
      </c>
      <c r="O95" s="17">
        <f>'12月'!$C95</f>
        <v>92</v>
      </c>
      <c r="P95">
        <f>'12月'!$D95*'12月'!$C95</f>
        <v>8464</v>
      </c>
      <c r="Q95">
        <f>'12月'!$E95*'12月'!$C95</f>
        <v>21436</v>
      </c>
      <c r="R95">
        <f>'12月'!$F95*'12月'!$C95</f>
        <v>29900</v>
      </c>
    </row>
    <row r="96" spans="1:18">
      <c r="A96" s="26" t="str">
        <f t="shared" si="6"/>
        <v>2022/12末</v>
      </c>
      <c r="B96" s="26" t="str">
        <f t="shared" si="6"/>
        <v>令和4/12末</v>
      </c>
      <c r="C96" s="43">
        <v>93</v>
      </c>
      <c r="D96" s="43">
        <v>73</v>
      </c>
      <c r="E96" s="43">
        <v>211</v>
      </c>
      <c r="F96" s="43">
        <v>284</v>
      </c>
      <c r="G96" s="30" t="s">
        <v>16</v>
      </c>
      <c r="O96" s="17">
        <f>'12月'!$C96</f>
        <v>93</v>
      </c>
      <c r="P96">
        <f>'12月'!$D96*'12月'!$C96</f>
        <v>6789</v>
      </c>
      <c r="Q96">
        <f>'12月'!$E96*'12月'!$C96</f>
        <v>19623</v>
      </c>
      <c r="R96">
        <f>'12月'!$F96*'12月'!$C96</f>
        <v>26412</v>
      </c>
    </row>
    <row r="97" spans="1:18">
      <c r="A97" s="26" t="str">
        <f t="shared" si="6"/>
        <v>2022/12末</v>
      </c>
      <c r="B97" s="26" t="str">
        <f t="shared" si="6"/>
        <v>令和4/12末</v>
      </c>
      <c r="C97" s="43">
        <v>94</v>
      </c>
      <c r="D97" s="43">
        <v>45</v>
      </c>
      <c r="E97" s="43">
        <v>187</v>
      </c>
      <c r="F97" s="43">
        <v>232</v>
      </c>
      <c r="G97" s="30" t="s">
        <v>16</v>
      </c>
      <c r="O97" s="17">
        <f>'12月'!$C97</f>
        <v>94</v>
      </c>
      <c r="P97">
        <f>'12月'!$D97*'12月'!$C97</f>
        <v>4230</v>
      </c>
      <c r="Q97">
        <f>'12月'!$E97*'12月'!$C97</f>
        <v>17578</v>
      </c>
      <c r="R97">
        <f>'12月'!$F97*'12月'!$C97</f>
        <v>21808</v>
      </c>
    </row>
    <row r="98" spans="1:18">
      <c r="A98" s="26" t="str">
        <f t="shared" si="6"/>
        <v>2022/12末</v>
      </c>
      <c r="B98" s="26" t="str">
        <f t="shared" si="6"/>
        <v>令和4/12末</v>
      </c>
      <c r="C98" s="43">
        <v>95</v>
      </c>
      <c r="D98" s="43">
        <v>54</v>
      </c>
      <c r="E98" s="43">
        <v>163</v>
      </c>
      <c r="F98" s="43">
        <v>217</v>
      </c>
      <c r="G98" s="30" t="s">
        <v>16</v>
      </c>
      <c r="O98" s="17">
        <f>'12月'!$C98</f>
        <v>95</v>
      </c>
      <c r="P98">
        <f>'12月'!$D98*'12月'!$C98</f>
        <v>5130</v>
      </c>
      <c r="Q98">
        <f>'12月'!$E98*'12月'!$C98</f>
        <v>15485</v>
      </c>
      <c r="R98">
        <f>'12月'!$F98*'12月'!$C98</f>
        <v>20615</v>
      </c>
    </row>
    <row r="99" spans="1:18">
      <c r="A99" s="26" t="str">
        <f t="shared" si="6"/>
        <v>2022/12末</v>
      </c>
      <c r="B99" s="26" t="str">
        <f t="shared" si="6"/>
        <v>令和4/12末</v>
      </c>
      <c r="C99" s="43">
        <v>96</v>
      </c>
      <c r="D99" s="43">
        <v>31</v>
      </c>
      <c r="E99" s="43">
        <v>119</v>
      </c>
      <c r="F99" s="43">
        <v>150</v>
      </c>
      <c r="G99" s="30" t="s">
        <v>16</v>
      </c>
      <c r="O99" s="17">
        <f>'12月'!$C99</f>
        <v>96</v>
      </c>
      <c r="P99">
        <f>'12月'!$D99*'12月'!$C99</f>
        <v>2976</v>
      </c>
      <c r="Q99">
        <f>'12月'!$E99*'12月'!$C99</f>
        <v>11424</v>
      </c>
      <c r="R99">
        <f>'12月'!$F99*'12月'!$C99</f>
        <v>14400</v>
      </c>
    </row>
    <row r="100" spans="1:18">
      <c r="A100" s="26" t="str">
        <f t="shared" si="6"/>
        <v>2022/12末</v>
      </c>
      <c r="B100" s="26" t="str">
        <f t="shared" si="6"/>
        <v>令和4/12末</v>
      </c>
      <c r="C100" s="43">
        <v>97</v>
      </c>
      <c r="D100" s="43">
        <v>22</v>
      </c>
      <c r="E100" s="43">
        <v>93</v>
      </c>
      <c r="F100" s="43">
        <v>115</v>
      </c>
      <c r="G100" s="30" t="s">
        <v>16</v>
      </c>
      <c r="O100" s="17">
        <f>'12月'!$C100</f>
        <v>97</v>
      </c>
      <c r="P100">
        <f>'12月'!$D100*'12月'!$C100</f>
        <v>2134</v>
      </c>
      <c r="Q100">
        <f>'12月'!$E100*'12月'!$C100</f>
        <v>9021</v>
      </c>
      <c r="R100">
        <f>'12月'!$F100*'12月'!$C100</f>
        <v>11155</v>
      </c>
    </row>
    <row r="101" spans="1:18">
      <c r="A101" s="26" t="str">
        <f t="shared" ref="A101:B108" si="7">A100</f>
        <v>2022/12末</v>
      </c>
      <c r="B101" s="26" t="str">
        <f t="shared" si="7"/>
        <v>令和4/12末</v>
      </c>
      <c r="C101" s="43">
        <v>98</v>
      </c>
      <c r="D101" s="43">
        <v>22</v>
      </c>
      <c r="E101" s="43">
        <v>68</v>
      </c>
      <c r="F101" s="43">
        <v>90</v>
      </c>
      <c r="G101" s="30" t="s">
        <v>16</v>
      </c>
      <c r="O101" s="17">
        <f>'12月'!$C101</f>
        <v>98</v>
      </c>
      <c r="P101">
        <f>'12月'!$D101*'12月'!$C101</f>
        <v>2156</v>
      </c>
      <c r="Q101">
        <f>'12月'!$E101*'12月'!$C101</f>
        <v>6664</v>
      </c>
      <c r="R101">
        <f>'12月'!$F101*'12月'!$C101</f>
        <v>8820</v>
      </c>
    </row>
    <row r="102" spans="1:18">
      <c r="A102" s="26" t="str">
        <f t="shared" si="7"/>
        <v>2022/12末</v>
      </c>
      <c r="B102" s="26" t="str">
        <f t="shared" si="7"/>
        <v>令和4/12末</v>
      </c>
      <c r="C102" s="43">
        <v>99</v>
      </c>
      <c r="D102" s="43">
        <v>7</v>
      </c>
      <c r="E102" s="43">
        <v>59</v>
      </c>
      <c r="F102" s="43">
        <v>66</v>
      </c>
      <c r="G102" s="30" t="s">
        <v>16</v>
      </c>
      <c r="O102" s="17">
        <f>'12月'!$C102</f>
        <v>99</v>
      </c>
      <c r="P102">
        <f>'12月'!$D102*'12月'!$C102</f>
        <v>693</v>
      </c>
      <c r="Q102">
        <f>'12月'!$E102*'12月'!$C102</f>
        <v>5841</v>
      </c>
      <c r="R102">
        <f>'12月'!$F102*'12月'!$C102</f>
        <v>6534</v>
      </c>
    </row>
    <row r="103" spans="1:18">
      <c r="A103" s="26" t="str">
        <f t="shared" si="7"/>
        <v>2022/12末</v>
      </c>
      <c r="B103" s="26" t="str">
        <f t="shared" si="7"/>
        <v>令和4/12末</v>
      </c>
      <c r="C103" s="43">
        <v>100</v>
      </c>
      <c r="D103" s="43">
        <v>3</v>
      </c>
      <c r="E103" s="43">
        <v>32</v>
      </c>
      <c r="F103" s="43">
        <v>35</v>
      </c>
      <c r="G103" s="30" t="s">
        <v>16</v>
      </c>
      <c r="O103" s="17">
        <f>'12月'!$C103</f>
        <v>100</v>
      </c>
      <c r="P103">
        <f>'12月'!$D103*'12月'!$C103</f>
        <v>300</v>
      </c>
      <c r="Q103">
        <f>'12月'!$E103*'12月'!$C103</f>
        <v>3200</v>
      </c>
      <c r="R103">
        <f>'12月'!$F103*'12月'!$C103</f>
        <v>3500</v>
      </c>
    </row>
    <row r="104" spans="1:18">
      <c r="A104" s="26" t="str">
        <f t="shared" si="7"/>
        <v>2022/12末</v>
      </c>
      <c r="B104" s="26" t="str">
        <f t="shared" si="7"/>
        <v>令和4/12末</v>
      </c>
      <c r="C104" s="43">
        <v>101</v>
      </c>
      <c r="D104" s="43">
        <v>5</v>
      </c>
      <c r="E104" s="43">
        <v>29</v>
      </c>
      <c r="F104" s="43">
        <v>34</v>
      </c>
      <c r="G104" s="30" t="s">
        <v>16</v>
      </c>
      <c r="O104" s="17">
        <f>'12月'!$C104</f>
        <v>101</v>
      </c>
      <c r="P104">
        <f>'12月'!$D104*'12月'!$C104</f>
        <v>505</v>
      </c>
      <c r="Q104">
        <f>'12月'!$E104*'12月'!$C104</f>
        <v>2929</v>
      </c>
      <c r="R104">
        <f>'12月'!$F104*'12月'!$C104</f>
        <v>3434</v>
      </c>
    </row>
    <row r="105" spans="1:18">
      <c r="A105" s="26" t="str">
        <f t="shared" si="7"/>
        <v>2022/12末</v>
      </c>
      <c r="B105" s="26" t="str">
        <f t="shared" si="7"/>
        <v>令和4/12末</v>
      </c>
      <c r="C105" s="43">
        <v>102</v>
      </c>
      <c r="D105" s="43">
        <v>2</v>
      </c>
      <c r="E105" s="43">
        <v>12</v>
      </c>
      <c r="F105" s="43">
        <v>14</v>
      </c>
      <c r="G105" s="30" t="s">
        <v>16</v>
      </c>
      <c r="O105" s="17">
        <f>'12月'!$C105</f>
        <v>102</v>
      </c>
      <c r="P105">
        <f>'12月'!$D105*'12月'!$C105</f>
        <v>204</v>
      </c>
      <c r="Q105">
        <f>'12月'!$E105*'12月'!$C105</f>
        <v>1224</v>
      </c>
      <c r="R105">
        <f>'12月'!$F105*'12月'!$C105</f>
        <v>1428</v>
      </c>
    </row>
    <row r="106" spans="1:18">
      <c r="A106" s="26" t="str">
        <f t="shared" si="7"/>
        <v>2022/12末</v>
      </c>
      <c r="B106" s="26" t="str">
        <f t="shared" si="7"/>
        <v>令和4/12末</v>
      </c>
      <c r="C106" s="43">
        <v>103</v>
      </c>
      <c r="D106" s="43">
        <v>1</v>
      </c>
      <c r="E106" s="43">
        <v>5</v>
      </c>
      <c r="F106" s="43">
        <v>6</v>
      </c>
      <c r="G106" s="30" t="s">
        <v>16</v>
      </c>
      <c r="O106" s="17">
        <f>'12月'!$C106</f>
        <v>103</v>
      </c>
      <c r="P106">
        <f>'12月'!$D106*'12月'!$C106</f>
        <v>103</v>
      </c>
      <c r="Q106">
        <f>'12月'!$E106*'12月'!$C106</f>
        <v>515</v>
      </c>
      <c r="R106">
        <f>'12月'!$F106*'12月'!$C106</f>
        <v>618</v>
      </c>
    </row>
    <row r="107" spans="1:18">
      <c r="A107" s="26" t="str">
        <f t="shared" si="7"/>
        <v>2022/12末</v>
      </c>
      <c r="B107" s="26" t="str">
        <f t="shared" si="7"/>
        <v>令和4/12末</v>
      </c>
      <c r="C107" s="43">
        <v>104</v>
      </c>
      <c r="D107" s="43">
        <v>0</v>
      </c>
      <c r="E107" s="43">
        <v>3</v>
      </c>
      <c r="F107" s="43">
        <v>3</v>
      </c>
      <c r="G107" s="30" t="s">
        <v>16</v>
      </c>
      <c r="O107" s="17">
        <f>'12月'!$C107</f>
        <v>104</v>
      </c>
      <c r="P107">
        <f>'12月'!$D107*'12月'!$C107</f>
        <v>0</v>
      </c>
      <c r="Q107">
        <f>'12月'!$E107*'12月'!$C107</f>
        <v>312</v>
      </c>
      <c r="R107">
        <f>'12月'!$F107*'12月'!$C107</f>
        <v>312</v>
      </c>
    </row>
    <row r="108" spans="1:18">
      <c r="A108" s="26" t="str">
        <f t="shared" si="7"/>
        <v>2022/12末</v>
      </c>
      <c r="B108" s="26" t="str">
        <f t="shared" si="7"/>
        <v>令和4/12末</v>
      </c>
      <c r="C108" s="43" t="s">
        <v>69</v>
      </c>
      <c r="D108" s="43">
        <v>0</v>
      </c>
      <c r="E108" s="43">
        <v>4</v>
      </c>
      <c r="F108" s="43">
        <v>4</v>
      </c>
      <c r="G108" s="30" t="s">
        <v>16</v>
      </c>
      <c r="O108" s="16" t="str">
        <f>'12月'!$C108</f>
        <v>105以上</v>
      </c>
      <c r="P108">
        <f>'12月'!$D108*105</f>
        <v>0</v>
      </c>
      <c r="Q108">
        <f>'12月'!$E108*105</f>
        <v>420</v>
      </c>
      <c r="R108">
        <f>'12月'!$F108*105</f>
        <v>420</v>
      </c>
    </row>
    <row r="109" spans="1:18">
      <c r="O109" s="11" t="s">
        <v>22</v>
      </c>
      <c r="P109" s="11">
        <f>SUM(P3:P108)</f>
        <v>1908140</v>
      </c>
      <c r="Q109" s="11">
        <f t="shared" ref="Q109:R109" si="8">SUM(Q3:Q108)</f>
        <v>2123612</v>
      </c>
      <c r="R109" s="11">
        <f t="shared" si="8"/>
        <v>4031756</v>
      </c>
    </row>
  </sheetData>
  <sheetProtection algorithmName="SHA-512" hashValue="thIxGpXN2DvE0HeCy7Utkwz4P5Ode4aHQzrGyunU3dG8FT91RfzPsvcEEOhRohvfwxKC0ppn7wX1NuegfCPrUA==" saltValue="jPjZdnEVXc3JEEMMc3wrsw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zoomScaleNormal="100" workbookViewId="0">
      <selection activeCell="A2" sqref="A2"/>
    </sheetView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 customWidth="1"/>
    <col min="8" max="8" width="14.625" customWidth="1"/>
    <col min="9" max="9" width="1.125" customWidth="1"/>
    <col min="10" max="10" width="14.25" customWidth="1"/>
    <col min="11" max="13" width="9.375" bestFit="1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11</v>
      </c>
      <c r="E1" s="1" t="s">
        <v>12</v>
      </c>
      <c r="F1" s="64" t="s">
        <v>13</v>
      </c>
      <c r="G1" s="65" t="s">
        <v>17</v>
      </c>
      <c r="J1" t="s">
        <v>64</v>
      </c>
      <c r="M1" s="45" t="str">
        <f>A2</f>
        <v>2022/1末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67</v>
      </c>
      <c r="B2" s="72" t="s">
        <v>68</v>
      </c>
      <c r="C2" s="14" t="s">
        <v>5</v>
      </c>
      <c r="D2" s="15">
        <f>SUM(D3:D108)</f>
        <v>39551</v>
      </c>
      <c r="E2" s="15">
        <f>SUM(E3:E108)</f>
        <v>40623</v>
      </c>
      <c r="F2" s="15">
        <f>SUM(F3:F108)</f>
        <v>80174</v>
      </c>
      <c r="G2" s="15" t="s">
        <v>17</v>
      </c>
      <c r="J2" s="36" t="s">
        <v>17</v>
      </c>
      <c r="K2" s="37" t="s">
        <v>18</v>
      </c>
      <c r="L2" s="37" t="s">
        <v>19</v>
      </c>
      <c r="M2" s="38" t="s">
        <v>20</v>
      </c>
      <c r="O2" s="18" t="s">
        <v>5</v>
      </c>
      <c r="P2" s="19">
        <f t="shared" ref="P2:R2" si="0">SUM(P3:P108)</f>
        <v>1926207</v>
      </c>
      <c r="Q2" s="19">
        <f t="shared" si="0"/>
        <v>2146851</v>
      </c>
      <c r="R2" s="19">
        <f t="shared" si="0"/>
        <v>4073062</v>
      </c>
    </row>
    <row r="3" spans="1:18">
      <c r="A3" s="25" t="str">
        <f>A2</f>
        <v>2022/1末</v>
      </c>
      <c r="B3" s="25" t="str">
        <f>B2</f>
        <v>令和4/1末</v>
      </c>
      <c r="C3" s="68">
        <v>0</v>
      </c>
      <c r="D3" s="68">
        <v>181</v>
      </c>
      <c r="E3" s="68">
        <v>185</v>
      </c>
      <c r="F3" s="68">
        <v>366</v>
      </c>
      <c r="G3" s="27" t="s">
        <v>14</v>
      </c>
      <c r="J3" s="31" t="s">
        <v>20</v>
      </c>
      <c r="K3" s="12">
        <f>SUM($K$4:$K$6)</f>
        <v>39551</v>
      </c>
      <c r="L3" s="12">
        <f>SUM($L$4:$L$6)</f>
        <v>40623</v>
      </c>
      <c r="M3" s="34">
        <f>SUM($M$4:$M$6)</f>
        <v>80174</v>
      </c>
      <c r="N3" s="10"/>
      <c r="O3" s="20">
        <f>'1月'!$C3</f>
        <v>0</v>
      </c>
      <c r="P3">
        <f>'1月'!$D3</f>
        <v>181</v>
      </c>
      <c r="Q3">
        <f>'1月'!$D3</f>
        <v>181</v>
      </c>
      <c r="R3">
        <f>'1月'!$F3</f>
        <v>366</v>
      </c>
    </row>
    <row r="4" spans="1:18">
      <c r="A4" s="26" t="str">
        <f>A3</f>
        <v>2022/1末</v>
      </c>
      <c r="B4" s="26" t="str">
        <f>B3</f>
        <v>令和4/1末</v>
      </c>
      <c r="C4" s="69">
        <v>1</v>
      </c>
      <c r="D4" s="69">
        <v>204</v>
      </c>
      <c r="E4" s="69">
        <v>209</v>
      </c>
      <c r="F4" s="69">
        <v>413</v>
      </c>
      <c r="G4" s="51" t="s">
        <v>14</v>
      </c>
      <c r="J4" s="32" t="s">
        <v>14</v>
      </c>
      <c r="K4" s="13">
        <f>SUMIF('1月'!$G$2:$G$108,$J4,'1月'!$D$2:$D$108)</f>
        <v>4210</v>
      </c>
      <c r="L4" s="13">
        <f>SUMIF('1月'!$G$2:$G$108,$J4,'1月'!$E$2:$E$108)</f>
        <v>3999</v>
      </c>
      <c r="M4" s="35">
        <f>SUMIF('1月'!$G$2:$G$108,$J4,'1月'!$F$2:$F$108)</f>
        <v>8209</v>
      </c>
      <c r="O4" s="17">
        <f>'1月'!$C4</f>
        <v>1</v>
      </c>
      <c r="P4">
        <f>'1月'!$D4*'1月'!$C4</f>
        <v>204</v>
      </c>
      <c r="Q4">
        <f>'1月'!$E4*'1月'!$C4</f>
        <v>209</v>
      </c>
      <c r="R4">
        <f>'1月'!$F4*'1月'!$C4</f>
        <v>413</v>
      </c>
    </row>
    <row r="5" spans="1:18">
      <c r="A5" s="26" t="str">
        <f t="shared" ref="A5:B20" si="1">A4</f>
        <v>2022/1末</v>
      </c>
      <c r="B5" s="26" t="str">
        <f t="shared" si="1"/>
        <v>令和4/1末</v>
      </c>
      <c r="C5" s="69">
        <v>2</v>
      </c>
      <c r="D5" s="69">
        <v>233</v>
      </c>
      <c r="E5" s="69">
        <v>231</v>
      </c>
      <c r="F5" s="69">
        <v>464</v>
      </c>
      <c r="G5" s="51" t="s">
        <v>14</v>
      </c>
      <c r="J5" s="33" t="s">
        <v>15</v>
      </c>
      <c r="K5" s="13">
        <f>SUMIF('1月'!$G$2:$G$108,$J5,'1月'!$D$2:$D$108)</f>
        <v>23255</v>
      </c>
      <c r="L5" s="13">
        <f>SUMIF('1月'!$G$2:$G$108,$J5,'1月'!$E$2:$E$108)</f>
        <v>20990</v>
      </c>
      <c r="M5" s="35">
        <f>SUMIF('1月'!$G$2:$G$108,$J5,'1月'!$F$2:$F$108)</f>
        <v>44245</v>
      </c>
      <c r="O5" s="17">
        <f>'1月'!$C5</f>
        <v>2</v>
      </c>
      <c r="P5">
        <f>'1月'!$D5*'1月'!$C5</f>
        <v>466</v>
      </c>
      <c r="Q5">
        <f>'1月'!$E5*'1月'!$C5</f>
        <v>462</v>
      </c>
      <c r="R5">
        <f>'1月'!$F5*'1月'!$C5</f>
        <v>928</v>
      </c>
    </row>
    <row r="6" spans="1:18">
      <c r="A6" s="26" t="str">
        <f t="shared" si="1"/>
        <v>2022/1末</v>
      </c>
      <c r="B6" s="26" t="str">
        <f t="shared" si="1"/>
        <v>令和4/1末</v>
      </c>
      <c r="C6" s="69">
        <v>3</v>
      </c>
      <c r="D6" s="69">
        <v>258</v>
      </c>
      <c r="E6" s="69">
        <v>259</v>
      </c>
      <c r="F6" s="69">
        <v>517</v>
      </c>
      <c r="G6" s="51" t="s">
        <v>14</v>
      </c>
      <c r="J6" s="33" t="s">
        <v>16</v>
      </c>
      <c r="K6" s="13">
        <f>SUMIF('1月'!$G$2:$G$108,$J6,'1月'!$D$2:$D$108)</f>
        <v>12086</v>
      </c>
      <c r="L6" s="13">
        <f>SUMIF('1月'!$G$2:$G$108,$J6,'1月'!$E$2:$E$108)</f>
        <v>15634</v>
      </c>
      <c r="M6" s="35">
        <f>SUMIF('1月'!$G$2:$G$108,$J6,'1月'!$F$2:$F$108)</f>
        <v>27720</v>
      </c>
      <c r="O6" s="17">
        <f>'1月'!$C6</f>
        <v>3</v>
      </c>
      <c r="P6">
        <f>'1月'!$D6*'1月'!$C6</f>
        <v>774</v>
      </c>
      <c r="Q6">
        <f>'1月'!$E6*'1月'!$C6</f>
        <v>777</v>
      </c>
      <c r="R6">
        <f>'1月'!$F6*'1月'!$C6</f>
        <v>1551</v>
      </c>
    </row>
    <row r="7" spans="1:18">
      <c r="A7" s="26" t="str">
        <f t="shared" si="1"/>
        <v>2022/1末</v>
      </c>
      <c r="B7" s="26" t="str">
        <f t="shared" si="1"/>
        <v>令和4/1末</v>
      </c>
      <c r="C7" s="69">
        <v>4</v>
      </c>
      <c r="D7" s="69">
        <v>282</v>
      </c>
      <c r="E7" s="69">
        <v>235</v>
      </c>
      <c r="F7" s="69">
        <v>517</v>
      </c>
      <c r="G7" s="51" t="s">
        <v>14</v>
      </c>
      <c r="J7" s="39" t="s">
        <v>21</v>
      </c>
      <c r="K7" s="40">
        <f>IFERROR($P$2/$K$3,"")</f>
        <v>48.701853303329877</v>
      </c>
      <c r="L7" s="40">
        <f>IFERROR($Q$2/$L$3,"")</f>
        <v>52.848164832730227</v>
      </c>
      <c r="M7" s="41">
        <f>IFERROR($R$2/$M$3,"")</f>
        <v>50.802778955771196</v>
      </c>
      <c r="O7" s="17">
        <f>'1月'!$C7</f>
        <v>4</v>
      </c>
      <c r="P7">
        <f>'1月'!$D7*'1月'!$C7</f>
        <v>1128</v>
      </c>
      <c r="Q7">
        <f>'1月'!$E7*'1月'!$C7</f>
        <v>940</v>
      </c>
      <c r="R7">
        <f>'1月'!$F7*'1月'!$C7</f>
        <v>2068</v>
      </c>
    </row>
    <row r="8" spans="1:18">
      <c r="A8" s="26" t="str">
        <f t="shared" si="1"/>
        <v>2022/1末</v>
      </c>
      <c r="B8" s="26" t="str">
        <f t="shared" si="1"/>
        <v>令和4/1末</v>
      </c>
      <c r="C8" s="69">
        <v>5</v>
      </c>
      <c r="D8" s="69">
        <v>254</v>
      </c>
      <c r="E8" s="69">
        <v>256</v>
      </c>
      <c r="F8" s="69">
        <v>510</v>
      </c>
      <c r="G8" s="51" t="s">
        <v>14</v>
      </c>
      <c r="O8" s="17">
        <f>'1月'!$C8</f>
        <v>5</v>
      </c>
      <c r="P8">
        <f>'1月'!$D8*'1月'!$C8</f>
        <v>1270</v>
      </c>
      <c r="Q8">
        <f>'1月'!$E8*'1月'!$C8</f>
        <v>1280</v>
      </c>
      <c r="R8">
        <f>'1月'!$F8*'1月'!$C8</f>
        <v>2550</v>
      </c>
    </row>
    <row r="9" spans="1:18">
      <c r="A9" s="26" t="str">
        <f t="shared" si="1"/>
        <v>2022/1末</v>
      </c>
      <c r="B9" s="26" t="str">
        <f t="shared" si="1"/>
        <v>令和4/1末</v>
      </c>
      <c r="C9" s="69">
        <v>6</v>
      </c>
      <c r="D9" s="69">
        <v>284</v>
      </c>
      <c r="E9" s="69">
        <v>244</v>
      </c>
      <c r="F9" s="69">
        <v>528</v>
      </c>
      <c r="G9" s="51" t="s">
        <v>14</v>
      </c>
      <c r="O9" s="17">
        <f>'1月'!$C9</f>
        <v>6</v>
      </c>
      <c r="P9">
        <f>'1月'!$D9*'1月'!$C9</f>
        <v>1704</v>
      </c>
      <c r="Q9">
        <f>'1月'!$E9*'1月'!$C9</f>
        <v>1464</v>
      </c>
      <c r="R9">
        <f>'1月'!$F9*'1月'!$C9</f>
        <v>3168</v>
      </c>
    </row>
    <row r="10" spans="1:18">
      <c r="A10" s="26" t="str">
        <f t="shared" si="1"/>
        <v>2022/1末</v>
      </c>
      <c r="B10" s="26" t="str">
        <f t="shared" si="1"/>
        <v>令和4/1末</v>
      </c>
      <c r="C10" s="69">
        <v>7</v>
      </c>
      <c r="D10" s="69">
        <v>285</v>
      </c>
      <c r="E10" s="69">
        <v>282</v>
      </c>
      <c r="F10" s="69">
        <v>567</v>
      </c>
      <c r="G10" s="51" t="s">
        <v>14</v>
      </c>
      <c r="O10" s="17">
        <f>'1月'!$C10</f>
        <v>7</v>
      </c>
      <c r="P10">
        <f>'1月'!$D10*'1月'!$C10</f>
        <v>1995</v>
      </c>
      <c r="Q10">
        <f>'1月'!$E10*'1月'!$C10</f>
        <v>1974</v>
      </c>
      <c r="R10">
        <f>'1月'!$F10*'1月'!$C10</f>
        <v>3969</v>
      </c>
    </row>
    <row r="11" spans="1:18">
      <c r="A11" s="26" t="str">
        <f t="shared" si="1"/>
        <v>2022/1末</v>
      </c>
      <c r="B11" s="26" t="str">
        <f t="shared" si="1"/>
        <v>令和4/1末</v>
      </c>
      <c r="C11" s="69">
        <v>8</v>
      </c>
      <c r="D11" s="69">
        <v>282</v>
      </c>
      <c r="E11" s="69">
        <v>271</v>
      </c>
      <c r="F11" s="69">
        <v>553</v>
      </c>
      <c r="G11" s="51" t="s">
        <v>14</v>
      </c>
      <c r="O11" s="17">
        <f>'1月'!$C11</f>
        <v>8</v>
      </c>
      <c r="P11">
        <f>'1月'!$D11*'1月'!$C11</f>
        <v>2256</v>
      </c>
      <c r="Q11">
        <f>'1月'!$E11*'1月'!$C11</f>
        <v>2168</v>
      </c>
      <c r="R11">
        <f>'1月'!$F11*'1月'!$C11</f>
        <v>4424</v>
      </c>
    </row>
    <row r="12" spans="1:18">
      <c r="A12" s="26" t="str">
        <f t="shared" si="1"/>
        <v>2022/1末</v>
      </c>
      <c r="B12" s="26" t="str">
        <f t="shared" si="1"/>
        <v>令和4/1末</v>
      </c>
      <c r="C12" s="69">
        <v>9</v>
      </c>
      <c r="D12" s="69">
        <v>305</v>
      </c>
      <c r="E12" s="69">
        <v>280</v>
      </c>
      <c r="F12" s="69">
        <v>585</v>
      </c>
      <c r="G12" s="51" t="s">
        <v>14</v>
      </c>
      <c r="O12" s="17">
        <f>'1月'!$C12</f>
        <v>9</v>
      </c>
      <c r="P12">
        <f>'1月'!$D12*'1月'!$C12</f>
        <v>2745</v>
      </c>
      <c r="Q12">
        <f>'1月'!$E12*'1月'!$C12</f>
        <v>2520</v>
      </c>
      <c r="R12">
        <f>'1月'!$F12*'1月'!$C12</f>
        <v>5265</v>
      </c>
    </row>
    <row r="13" spans="1:18">
      <c r="A13" s="26" t="str">
        <f t="shared" si="1"/>
        <v>2022/1末</v>
      </c>
      <c r="B13" s="26" t="str">
        <f t="shared" si="1"/>
        <v>令和4/1末</v>
      </c>
      <c r="C13" s="69">
        <v>10</v>
      </c>
      <c r="D13" s="69">
        <v>325</v>
      </c>
      <c r="E13" s="69">
        <v>311</v>
      </c>
      <c r="F13" s="69">
        <v>636</v>
      </c>
      <c r="G13" s="51" t="s">
        <v>14</v>
      </c>
      <c r="O13" s="17">
        <f>'1月'!$C13</f>
        <v>10</v>
      </c>
      <c r="P13">
        <f>'1月'!$D13*'1月'!$C13</f>
        <v>3250</v>
      </c>
      <c r="Q13">
        <f>'1月'!$E13*'1月'!$C13</f>
        <v>3110</v>
      </c>
      <c r="R13">
        <f>'1月'!$F13*'1月'!$C13</f>
        <v>6360</v>
      </c>
    </row>
    <row r="14" spans="1:18">
      <c r="A14" s="26" t="str">
        <f t="shared" si="1"/>
        <v>2022/1末</v>
      </c>
      <c r="B14" s="26" t="str">
        <f t="shared" si="1"/>
        <v>令和4/1末</v>
      </c>
      <c r="C14" s="69">
        <v>11</v>
      </c>
      <c r="D14" s="69">
        <v>311</v>
      </c>
      <c r="E14" s="69">
        <v>321</v>
      </c>
      <c r="F14" s="69">
        <v>632</v>
      </c>
      <c r="G14" s="51" t="s">
        <v>14</v>
      </c>
      <c r="O14" s="17">
        <f>'1月'!$C14</f>
        <v>11</v>
      </c>
      <c r="P14">
        <f>'1月'!$D14*'1月'!$C14</f>
        <v>3421</v>
      </c>
      <c r="Q14">
        <f>'1月'!$E14*'1月'!$C14</f>
        <v>3531</v>
      </c>
      <c r="R14">
        <f>'1月'!$F14*'1月'!$C14</f>
        <v>6952</v>
      </c>
    </row>
    <row r="15" spans="1:18">
      <c r="A15" s="26" t="str">
        <f t="shared" si="1"/>
        <v>2022/1末</v>
      </c>
      <c r="B15" s="26" t="str">
        <f t="shared" si="1"/>
        <v>令和4/1末</v>
      </c>
      <c r="C15" s="69">
        <v>12</v>
      </c>
      <c r="D15" s="69">
        <v>312</v>
      </c>
      <c r="E15" s="69">
        <v>289</v>
      </c>
      <c r="F15" s="69">
        <v>601</v>
      </c>
      <c r="G15" s="51" t="s">
        <v>14</v>
      </c>
      <c r="J15" s="46" t="s">
        <v>50</v>
      </c>
      <c r="K15" s="46"/>
      <c r="L15" s="46"/>
      <c r="M15" s="46" t="str">
        <f>A2</f>
        <v>2022/1末</v>
      </c>
      <c r="O15" s="17">
        <f>'1月'!$C15</f>
        <v>12</v>
      </c>
      <c r="P15">
        <f>'1月'!$D15*'1月'!$C15</f>
        <v>3744</v>
      </c>
      <c r="Q15">
        <f>'1月'!$E15*'1月'!$C15</f>
        <v>3468</v>
      </c>
      <c r="R15">
        <f>'1月'!$F15*'1月'!$C15</f>
        <v>7212</v>
      </c>
    </row>
    <row r="16" spans="1:18">
      <c r="A16" s="26" t="str">
        <f t="shared" si="1"/>
        <v>2022/1末</v>
      </c>
      <c r="B16" s="26" t="str">
        <f t="shared" si="1"/>
        <v>令和4/1末</v>
      </c>
      <c r="C16" s="69">
        <v>13</v>
      </c>
      <c r="D16" s="69">
        <v>337</v>
      </c>
      <c r="E16" s="69">
        <v>302</v>
      </c>
      <c r="F16" s="69">
        <v>639</v>
      </c>
      <c r="G16" s="51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'1月'!$C16</f>
        <v>13</v>
      </c>
      <c r="P16">
        <f>'1月'!$D16*'1月'!$C16</f>
        <v>4381</v>
      </c>
      <c r="Q16">
        <f>'1月'!$E16*'1月'!$C16</f>
        <v>3926</v>
      </c>
      <c r="R16">
        <f>'1月'!$F16*'1月'!$C16</f>
        <v>8307</v>
      </c>
    </row>
    <row r="17" spans="1:18">
      <c r="A17" s="53" t="str">
        <f t="shared" si="1"/>
        <v>2022/1末</v>
      </c>
      <c r="B17" s="53" t="str">
        <f t="shared" si="1"/>
        <v>令和4/1末</v>
      </c>
      <c r="C17" s="70">
        <v>14</v>
      </c>
      <c r="D17" s="70">
        <v>357</v>
      </c>
      <c r="E17" s="70">
        <v>324</v>
      </c>
      <c r="F17" s="70">
        <v>681</v>
      </c>
      <c r="G17" s="54" t="s">
        <v>14</v>
      </c>
      <c r="J17" s="47" t="s">
        <v>5</v>
      </c>
      <c r="K17" s="48">
        <f>SUM($K$18:$K$39)</f>
        <v>39551</v>
      </c>
      <c r="L17" s="48">
        <f>SUM($L$18:$L$39)</f>
        <v>40623</v>
      </c>
      <c r="M17" s="48">
        <f>SUM($M$18:$M$39)</f>
        <v>80174</v>
      </c>
      <c r="O17" s="21">
        <f>'1月'!$C17</f>
        <v>14</v>
      </c>
      <c r="P17" s="22">
        <f>'1月'!$D17*'1月'!$C17</f>
        <v>4998</v>
      </c>
      <c r="Q17" s="22">
        <f>'1月'!$E17*'1月'!$C17</f>
        <v>4536</v>
      </c>
      <c r="R17" s="22">
        <f>'1月'!$F17*'1月'!$C17</f>
        <v>9534</v>
      </c>
    </row>
    <row r="18" spans="1:18">
      <c r="A18" s="50" t="str">
        <f t="shared" si="1"/>
        <v>2022/1末</v>
      </c>
      <c r="B18" s="50" t="str">
        <f t="shared" si="1"/>
        <v>令和4/1末</v>
      </c>
      <c r="C18" s="69">
        <v>15</v>
      </c>
      <c r="D18" s="69">
        <v>358</v>
      </c>
      <c r="E18" s="69">
        <v>327</v>
      </c>
      <c r="F18" s="69">
        <v>685</v>
      </c>
      <c r="G18" s="52" t="s">
        <v>15</v>
      </c>
      <c r="J18" s="46" t="s">
        <v>27</v>
      </c>
      <c r="K18" s="49">
        <f>SUM($D$3:$D$7)</f>
        <v>1158</v>
      </c>
      <c r="L18" s="49">
        <f>SUM($E$3:$E$7)</f>
        <v>1119</v>
      </c>
      <c r="M18" s="49">
        <f>SUM($F$3:$F$7)</f>
        <v>2277</v>
      </c>
      <c r="O18" s="20">
        <f>'1月'!$C18</f>
        <v>15</v>
      </c>
      <c r="P18">
        <f>'1月'!$D18*'1月'!$C18</f>
        <v>5370</v>
      </c>
      <c r="Q18">
        <f>'1月'!$E18*'1月'!$C18</f>
        <v>4905</v>
      </c>
      <c r="R18">
        <f>'1月'!$F18*'1月'!$C18</f>
        <v>10275</v>
      </c>
    </row>
    <row r="19" spans="1:18">
      <c r="A19" s="26" t="str">
        <f t="shared" si="1"/>
        <v>2022/1末</v>
      </c>
      <c r="B19" s="26" t="str">
        <f t="shared" si="1"/>
        <v>令和4/1末</v>
      </c>
      <c r="C19" s="69">
        <v>16</v>
      </c>
      <c r="D19" s="69">
        <v>320</v>
      </c>
      <c r="E19" s="69">
        <v>317</v>
      </c>
      <c r="F19" s="69">
        <v>637</v>
      </c>
      <c r="G19" s="52" t="s">
        <v>15</v>
      </c>
      <c r="J19" s="46" t="s">
        <v>28</v>
      </c>
      <c r="K19" s="46">
        <f>SUM($D$8:$D$12)</f>
        <v>1410</v>
      </c>
      <c r="L19" s="46">
        <f>SUM($E$8:$E$12)</f>
        <v>1333</v>
      </c>
      <c r="M19" s="46">
        <f>SUM($F$8:$F$12)</f>
        <v>2743</v>
      </c>
      <c r="O19" s="17">
        <f>'1月'!$C19</f>
        <v>16</v>
      </c>
      <c r="P19">
        <f>'1月'!$D19*'1月'!$C19</f>
        <v>5120</v>
      </c>
      <c r="Q19">
        <f>'1月'!$E19*'1月'!$C19</f>
        <v>5072</v>
      </c>
      <c r="R19">
        <f>'1月'!$F19*'1月'!$C19</f>
        <v>10192</v>
      </c>
    </row>
    <row r="20" spans="1:18">
      <c r="A20" s="26" t="str">
        <f t="shared" si="1"/>
        <v>2022/1末</v>
      </c>
      <c r="B20" s="26" t="str">
        <f t="shared" si="1"/>
        <v>令和4/1末</v>
      </c>
      <c r="C20" s="69">
        <v>17</v>
      </c>
      <c r="D20" s="69">
        <v>362</v>
      </c>
      <c r="E20" s="69">
        <v>338</v>
      </c>
      <c r="F20" s="69">
        <v>700</v>
      </c>
      <c r="G20" s="52" t="s">
        <v>15</v>
      </c>
      <c r="J20" s="46" t="s">
        <v>29</v>
      </c>
      <c r="K20" s="46">
        <f>SUM($D$13:$D$17)</f>
        <v>1642</v>
      </c>
      <c r="L20" s="46">
        <f>SUM($E$13:$E$17)</f>
        <v>1547</v>
      </c>
      <c r="M20" s="46">
        <f>SUM($F$13:$F$17)</f>
        <v>3189</v>
      </c>
      <c r="O20" s="17">
        <f>'1月'!$C20</f>
        <v>17</v>
      </c>
      <c r="P20">
        <f>'1月'!$D20*'1月'!$C20</f>
        <v>6154</v>
      </c>
      <c r="Q20">
        <f>'1月'!$E20*'1月'!$C20</f>
        <v>5746</v>
      </c>
      <c r="R20">
        <f>'1月'!$F20*'1月'!$C20</f>
        <v>11900</v>
      </c>
    </row>
    <row r="21" spans="1:18">
      <c r="A21" s="26" t="str">
        <f t="shared" ref="A21:B36" si="2">A20</f>
        <v>2022/1末</v>
      </c>
      <c r="B21" s="26" t="str">
        <f t="shared" si="2"/>
        <v>令和4/1末</v>
      </c>
      <c r="C21" s="69">
        <v>18</v>
      </c>
      <c r="D21" s="69">
        <v>366</v>
      </c>
      <c r="E21" s="69">
        <v>348</v>
      </c>
      <c r="F21" s="69">
        <v>714</v>
      </c>
      <c r="G21" s="52" t="s">
        <v>15</v>
      </c>
      <c r="J21" s="46" t="s">
        <v>30</v>
      </c>
      <c r="K21" s="46">
        <f>SUM($D$18:$D$22)</f>
        <v>1781</v>
      </c>
      <c r="L21" s="46">
        <f>SUM($E$18:$E$22)</f>
        <v>1674</v>
      </c>
      <c r="M21" s="46">
        <f>SUM($F$18:$F$22)</f>
        <v>3455</v>
      </c>
      <c r="O21" s="17">
        <f>'1月'!$C21</f>
        <v>18</v>
      </c>
      <c r="P21">
        <f>'1月'!$D21*'1月'!$C21</f>
        <v>6588</v>
      </c>
      <c r="Q21">
        <f>'1月'!$E21*'1月'!$C21</f>
        <v>6264</v>
      </c>
      <c r="R21">
        <f>'1月'!$F21*'1月'!$C21</f>
        <v>12852</v>
      </c>
    </row>
    <row r="22" spans="1:18">
      <c r="A22" s="26" t="str">
        <f t="shared" si="2"/>
        <v>2022/1末</v>
      </c>
      <c r="B22" s="26" t="str">
        <f t="shared" si="2"/>
        <v>令和4/1末</v>
      </c>
      <c r="C22" s="69">
        <v>19</v>
      </c>
      <c r="D22" s="69">
        <v>375</v>
      </c>
      <c r="E22" s="69">
        <v>344</v>
      </c>
      <c r="F22" s="69">
        <v>719</v>
      </c>
      <c r="G22" s="52" t="s">
        <v>15</v>
      </c>
      <c r="J22" s="46" t="s">
        <v>31</v>
      </c>
      <c r="K22" s="46">
        <f>SUM($D$23:$D$27)</f>
        <v>1778</v>
      </c>
      <c r="L22" s="46">
        <f>SUM($E$23:$E$27)</f>
        <v>1484</v>
      </c>
      <c r="M22" s="46">
        <f>SUM($F$23:$F$27)</f>
        <v>3262</v>
      </c>
      <c r="O22" s="17">
        <f>'1月'!$C22</f>
        <v>19</v>
      </c>
      <c r="P22">
        <f>'1月'!$D22*'1月'!$C22</f>
        <v>7125</v>
      </c>
      <c r="Q22">
        <f>'1月'!$E22*'1月'!$C22</f>
        <v>6536</v>
      </c>
      <c r="R22">
        <f>'1月'!$F22*'1月'!$C22</f>
        <v>13661</v>
      </c>
    </row>
    <row r="23" spans="1:18">
      <c r="A23" s="26" t="str">
        <f t="shared" si="2"/>
        <v>2022/1末</v>
      </c>
      <c r="B23" s="26" t="str">
        <f t="shared" si="2"/>
        <v>令和4/1末</v>
      </c>
      <c r="C23" s="69">
        <v>20</v>
      </c>
      <c r="D23" s="69">
        <v>383</v>
      </c>
      <c r="E23" s="69">
        <v>322</v>
      </c>
      <c r="F23" s="69">
        <v>705</v>
      </c>
      <c r="G23" s="52" t="s">
        <v>15</v>
      </c>
      <c r="J23" s="46" t="s">
        <v>32</v>
      </c>
      <c r="K23" s="46">
        <f>SUM($D$28:$D$32)</f>
        <v>1725</v>
      </c>
      <c r="L23" s="46">
        <f>SUM($E$28:$E$32)</f>
        <v>1386</v>
      </c>
      <c r="M23" s="46">
        <f>SUM($F$28:$F$32)</f>
        <v>3111</v>
      </c>
      <c r="O23" s="17">
        <f>'1月'!$C23</f>
        <v>20</v>
      </c>
      <c r="P23">
        <f>'1月'!$D23*'1月'!$C23</f>
        <v>7660</v>
      </c>
      <c r="Q23">
        <f>'1月'!$E23*'1月'!$C23</f>
        <v>6440</v>
      </c>
      <c r="R23">
        <f>'1月'!$F23*'1月'!$C23</f>
        <v>14100</v>
      </c>
    </row>
    <row r="24" spans="1:18">
      <c r="A24" s="26" t="str">
        <f t="shared" si="2"/>
        <v>2022/1末</v>
      </c>
      <c r="B24" s="26" t="str">
        <f t="shared" si="2"/>
        <v>令和4/1末</v>
      </c>
      <c r="C24" s="69">
        <v>21</v>
      </c>
      <c r="D24" s="69">
        <v>351</v>
      </c>
      <c r="E24" s="69">
        <v>302</v>
      </c>
      <c r="F24" s="69">
        <v>653</v>
      </c>
      <c r="G24" s="52" t="s">
        <v>15</v>
      </c>
      <c r="J24" s="46" t="s">
        <v>33</v>
      </c>
      <c r="K24" s="46">
        <f>SUM($D$33:$D$37)</f>
        <v>1914</v>
      </c>
      <c r="L24" s="46">
        <f>SUM($E$33:$E$37)</f>
        <v>1601</v>
      </c>
      <c r="M24" s="46">
        <f>SUM($F$33:$F$37)</f>
        <v>3515</v>
      </c>
      <c r="O24" s="17">
        <f>'1月'!$C24</f>
        <v>21</v>
      </c>
      <c r="P24">
        <f>'1月'!$D24*'1月'!$C24</f>
        <v>7371</v>
      </c>
      <c r="Q24">
        <f>'1月'!$E24*'1月'!$C24</f>
        <v>6342</v>
      </c>
      <c r="R24">
        <f>'1月'!$F24*'1月'!$C24</f>
        <v>13713</v>
      </c>
    </row>
    <row r="25" spans="1:18">
      <c r="A25" s="26" t="str">
        <f t="shared" si="2"/>
        <v>2022/1末</v>
      </c>
      <c r="B25" s="26" t="str">
        <f t="shared" si="2"/>
        <v>令和4/1末</v>
      </c>
      <c r="C25" s="69">
        <v>22</v>
      </c>
      <c r="D25" s="69">
        <v>348</v>
      </c>
      <c r="E25" s="69">
        <v>291</v>
      </c>
      <c r="F25" s="69">
        <v>639</v>
      </c>
      <c r="G25" s="52" t="s">
        <v>15</v>
      </c>
      <c r="J25" s="46" t="s">
        <v>34</v>
      </c>
      <c r="K25" s="46">
        <f>SUM($D$38:$D$42)</f>
        <v>2196</v>
      </c>
      <c r="L25" s="46">
        <f>SUM($E$38:$E$42)</f>
        <v>1894</v>
      </c>
      <c r="M25" s="46">
        <f>SUM($F$38:$F$42)</f>
        <v>4090</v>
      </c>
      <c r="O25" s="17">
        <f>'1月'!$C25</f>
        <v>22</v>
      </c>
      <c r="P25">
        <f>'1月'!$D25*'1月'!$C25</f>
        <v>7656</v>
      </c>
      <c r="Q25">
        <f>'1月'!$E25*'1月'!$C25</f>
        <v>6402</v>
      </c>
      <c r="R25">
        <f>'1月'!$F25*'1月'!$C25</f>
        <v>14058</v>
      </c>
    </row>
    <row r="26" spans="1:18">
      <c r="A26" s="26" t="str">
        <f t="shared" si="2"/>
        <v>2022/1末</v>
      </c>
      <c r="B26" s="26" t="str">
        <f t="shared" si="2"/>
        <v>令和4/1末</v>
      </c>
      <c r="C26" s="69">
        <v>23</v>
      </c>
      <c r="D26" s="69">
        <v>330</v>
      </c>
      <c r="E26" s="69">
        <v>289</v>
      </c>
      <c r="F26" s="69">
        <v>619</v>
      </c>
      <c r="G26" s="52" t="s">
        <v>15</v>
      </c>
      <c r="J26" s="46" t="s">
        <v>35</v>
      </c>
      <c r="K26" s="46">
        <f>SUM($D$43:$D$47)</f>
        <v>2521</v>
      </c>
      <c r="L26" s="46">
        <f>SUM($E$43:$E$47)</f>
        <v>2264</v>
      </c>
      <c r="M26" s="46">
        <f>SUM($F$43:$F$47)</f>
        <v>4785</v>
      </c>
      <c r="O26" s="17">
        <f>'1月'!$C26</f>
        <v>23</v>
      </c>
      <c r="P26">
        <f>'1月'!$D26*'1月'!$C26</f>
        <v>7590</v>
      </c>
      <c r="Q26">
        <f>'1月'!$E26*'1月'!$C26</f>
        <v>6647</v>
      </c>
      <c r="R26">
        <f>'1月'!$F26*'1月'!$C26</f>
        <v>14237</v>
      </c>
    </row>
    <row r="27" spans="1:18">
      <c r="A27" s="26" t="str">
        <f t="shared" si="2"/>
        <v>2022/1末</v>
      </c>
      <c r="B27" s="26" t="str">
        <f t="shared" si="2"/>
        <v>令和4/1末</v>
      </c>
      <c r="C27" s="69">
        <v>24</v>
      </c>
      <c r="D27" s="69">
        <v>366</v>
      </c>
      <c r="E27" s="69">
        <v>280</v>
      </c>
      <c r="F27" s="69">
        <v>646</v>
      </c>
      <c r="G27" s="52" t="s">
        <v>15</v>
      </c>
      <c r="J27" s="46" t="s">
        <v>36</v>
      </c>
      <c r="K27" s="46">
        <f>SUM($D$48:$D$52)</f>
        <v>2882</v>
      </c>
      <c r="L27" s="46">
        <f>SUM($E$48:$E$52)</f>
        <v>2744</v>
      </c>
      <c r="M27" s="46">
        <f>SUM($F$48:$F$52)</f>
        <v>5626</v>
      </c>
      <c r="O27" s="17">
        <f>'1月'!$C27</f>
        <v>24</v>
      </c>
      <c r="P27">
        <f>'1月'!$D27*'1月'!$C27</f>
        <v>8784</v>
      </c>
      <c r="Q27">
        <f>'1月'!$E27*'1月'!$C27</f>
        <v>6720</v>
      </c>
      <c r="R27">
        <f>'1月'!$F27*'1月'!$C27</f>
        <v>15504</v>
      </c>
    </row>
    <row r="28" spans="1:18">
      <c r="A28" s="26" t="str">
        <f t="shared" si="2"/>
        <v>2022/1末</v>
      </c>
      <c r="B28" s="26" t="str">
        <f t="shared" si="2"/>
        <v>令和4/1末</v>
      </c>
      <c r="C28" s="69">
        <v>25</v>
      </c>
      <c r="D28" s="69">
        <v>366</v>
      </c>
      <c r="E28" s="69">
        <v>273</v>
      </c>
      <c r="F28" s="69">
        <v>639</v>
      </c>
      <c r="G28" s="52" t="s">
        <v>15</v>
      </c>
      <c r="J28" s="46" t="s">
        <v>37</v>
      </c>
      <c r="K28" s="46">
        <f>SUM($D$53:$D$57)</f>
        <v>2850</v>
      </c>
      <c r="L28" s="46">
        <f>SUM($E$53:$E$57)</f>
        <v>2592</v>
      </c>
      <c r="M28" s="46">
        <f>SUM($F$53:$F$57)</f>
        <v>5442</v>
      </c>
      <c r="O28" s="17">
        <f>'1月'!$C28</f>
        <v>25</v>
      </c>
      <c r="P28">
        <f>'1月'!$D28*'1月'!$C28</f>
        <v>9150</v>
      </c>
      <c r="Q28">
        <f>'1月'!$E28*'1月'!$C28</f>
        <v>6825</v>
      </c>
      <c r="R28">
        <f>'1月'!$F28*'1月'!$C28</f>
        <v>15975</v>
      </c>
    </row>
    <row r="29" spans="1:18">
      <c r="A29" s="26" t="str">
        <f t="shared" si="2"/>
        <v>2022/1末</v>
      </c>
      <c r="B29" s="26" t="str">
        <f t="shared" si="2"/>
        <v>令和4/1末</v>
      </c>
      <c r="C29" s="69">
        <v>26</v>
      </c>
      <c r="D29" s="69">
        <v>344</v>
      </c>
      <c r="E29" s="69">
        <v>297</v>
      </c>
      <c r="F29" s="69">
        <v>641</v>
      </c>
      <c r="G29" s="52" t="s">
        <v>15</v>
      </c>
      <c r="J29" s="46" t="s">
        <v>38</v>
      </c>
      <c r="K29" s="46">
        <f>SUM($D$58:$D$62)</f>
        <v>2677</v>
      </c>
      <c r="L29" s="46">
        <f>SUM($E$58:$E$62)</f>
        <v>2595</v>
      </c>
      <c r="M29" s="46">
        <f>SUM($F$58:$F$62)</f>
        <v>5272</v>
      </c>
      <c r="O29" s="17">
        <f>'1月'!$C29</f>
        <v>26</v>
      </c>
      <c r="P29">
        <f>'1月'!$D29*'1月'!$C29</f>
        <v>8944</v>
      </c>
      <c r="Q29">
        <f>'1月'!$E29*'1月'!$C29</f>
        <v>7722</v>
      </c>
      <c r="R29">
        <f>'1月'!$F29*'1月'!$C29</f>
        <v>16666</v>
      </c>
    </row>
    <row r="30" spans="1:18">
      <c r="A30" s="26" t="str">
        <f t="shared" si="2"/>
        <v>2022/1末</v>
      </c>
      <c r="B30" s="26" t="str">
        <f t="shared" si="2"/>
        <v>令和4/1末</v>
      </c>
      <c r="C30" s="69">
        <v>27</v>
      </c>
      <c r="D30" s="69">
        <v>348</v>
      </c>
      <c r="E30" s="69">
        <v>265</v>
      </c>
      <c r="F30" s="69">
        <v>613</v>
      </c>
      <c r="G30" s="52" t="s">
        <v>15</v>
      </c>
      <c r="J30" s="46" t="s">
        <v>39</v>
      </c>
      <c r="K30" s="46">
        <f>SUM($D$63:$D$67)</f>
        <v>2931</v>
      </c>
      <c r="L30" s="46">
        <f>SUM($E$63:$E$67)</f>
        <v>2756</v>
      </c>
      <c r="M30" s="46">
        <f>SUM($F$63:$F$67)</f>
        <v>5687</v>
      </c>
      <c r="O30" s="17">
        <f>'1月'!$C30</f>
        <v>27</v>
      </c>
      <c r="P30">
        <f>'1月'!$D30*'1月'!$C30</f>
        <v>9396</v>
      </c>
      <c r="Q30">
        <f>'1月'!$E30*'1月'!$C30</f>
        <v>7155</v>
      </c>
      <c r="R30">
        <f>'1月'!$F30*'1月'!$C30</f>
        <v>16551</v>
      </c>
    </row>
    <row r="31" spans="1:18">
      <c r="A31" s="26" t="str">
        <f t="shared" si="2"/>
        <v>2022/1末</v>
      </c>
      <c r="B31" s="26" t="str">
        <f t="shared" si="2"/>
        <v>令和4/1末</v>
      </c>
      <c r="C31" s="69">
        <v>28</v>
      </c>
      <c r="D31" s="69">
        <v>340</v>
      </c>
      <c r="E31" s="69">
        <v>276</v>
      </c>
      <c r="F31" s="69">
        <v>616</v>
      </c>
      <c r="G31" s="52" t="s">
        <v>15</v>
      </c>
      <c r="J31" s="46" t="s">
        <v>40</v>
      </c>
      <c r="K31" s="46">
        <f>SUM($D$68:$D$72)</f>
        <v>3028</v>
      </c>
      <c r="L31" s="46">
        <f>SUM($E$68:$E$72)</f>
        <v>3072</v>
      </c>
      <c r="M31" s="46">
        <f>SUM($F$68:$F$72)</f>
        <v>6100</v>
      </c>
      <c r="O31" s="17">
        <f>'1月'!$C31</f>
        <v>28</v>
      </c>
      <c r="P31">
        <f>'1月'!$D31*'1月'!$C31</f>
        <v>9520</v>
      </c>
      <c r="Q31">
        <f>'1月'!$E31*'1月'!$C31</f>
        <v>7728</v>
      </c>
      <c r="R31">
        <f>'1月'!$F31*'1月'!$C31</f>
        <v>17248</v>
      </c>
    </row>
    <row r="32" spans="1:18">
      <c r="A32" s="26" t="str">
        <f t="shared" si="2"/>
        <v>2022/1末</v>
      </c>
      <c r="B32" s="26" t="str">
        <f t="shared" si="2"/>
        <v>令和4/1末</v>
      </c>
      <c r="C32" s="69">
        <v>29</v>
      </c>
      <c r="D32" s="69">
        <v>327</v>
      </c>
      <c r="E32" s="69">
        <v>275</v>
      </c>
      <c r="F32" s="69">
        <v>602</v>
      </c>
      <c r="G32" s="52" t="s">
        <v>15</v>
      </c>
      <c r="J32" s="46" t="s">
        <v>41</v>
      </c>
      <c r="K32" s="46">
        <f>SUM($D$73:$D$77)</f>
        <v>3573</v>
      </c>
      <c r="L32" s="46">
        <f>SUM($E$73:$E$77)</f>
        <v>3716</v>
      </c>
      <c r="M32" s="46">
        <f>SUM($F$73:$F$77)</f>
        <v>7289</v>
      </c>
      <c r="O32" s="17">
        <f>'1月'!$C32</f>
        <v>29</v>
      </c>
      <c r="P32">
        <f>'1月'!$D32*'1月'!$C32</f>
        <v>9483</v>
      </c>
      <c r="Q32">
        <f>'1月'!$E32*'1月'!$C32</f>
        <v>7975</v>
      </c>
      <c r="R32">
        <f>'1月'!$F32*'1月'!$C32</f>
        <v>17458</v>
      </c>
    </row>
    <row r="33" spans="1:18">
      <c r="A33" s="26" t="str">
        <f t="shared" si="2"/>
        <v>2022/1末</v>
      </c>
      <c r="B33" s="26" t="str">
        <f t="shared" si="2"/>
        <v>令和4/1末</v>
      </c>
      <c r="C33" s="69">
        <v>30</v>
      </c>
      <c r="D33" s="69">
        <v>345</v>
      </c>
      <c r="E33" s="69">
        <v>323</v>
      </c>
      <c r="F33" s="69">
        <v>668</v>
      </c>
      <c r="G33" s="52" t="s">
        <v>15</v>
      </c>
      <c r="J33" s="46" t="s">
        <v>42</v>
      </c>
      <c r="K33" s="46">
        <f>SUM($D$78:$D$82)</f>
        <v>2120</v>
      </c>
      <c r="L33" s="46">
        <f>SUM($E$78:$E$82)</f>
        <v>2475</v>
      </c>
      <c r="M33" s="46">
        <f>SUM($F$78:$F$82)</f>
        <v>4595</v>
      </c>
      <c r="O33" s="17">
        <f>'1月'!$C33</f>
        <v>30</v>
      </c>
      <c r="P33">
        <f>'1月'!$D33*'1月'!$C33</f>
        <v>10350</v>
      </c>
      <c r="Q33">
        <f>'1月'!$E33*'1月'!$C33</f>
        <v>9690</v>
      </c>
      <c r="R33">
        <f>'1月'!$F33*'1月'!$C33</f>
        <v>20040</v>
      </c>
    </row>
    <row r="34" spans="1:18">
      <c r="A34" s="26" t="str">
        <f t="shared" si="2"/>
        <v>2022/1末</v>
      </c>
      <c r="B34" s="26" t="str">
        <f t="shared" si="2"/>
        <v>令和4/1末</v>
      </c>
      <c r="C34" s="69">
        <v>31</v>
      </c>
      <c r="D34" s="69">
        <v>364</v>
      </c>
      <c r="E34" s="69">
        <v>287</v>
      </c>
      <c r="F34" s="69">
        <v>651</v>
      </c>
      <c r="G34" s="52" t="s">
        <v>15</v>
      </c>
      <c r="J34" s="46" t="s">
        <v>43</v>
      </c>
      <c r="K34" s="46">
        <f>SUM($D$83:$D$87)</f>
        <v>1673</v>
      </c>
      <c r="L34" s="46">
        <f>SUM($E$83:$E$87)</f>
        <v>2412</v>
      </c>
      <c r="M34" s="46">
        <f>SUM($F$83:$F$87)</f>
        <v>4085</v>
      </c>
      <c r="O34" s="17">
        <f>'1月'!$C34</f>
        <v>31</v>
      </c>
      <c r="P34">
        <f>'1月'!$D34*'1月'!$C34</f>
        <v>11284</v>
      </c>
      <c r="Q34">
        <f>'1月'!$E34*'1月'!$C34</f>
        <v>8897</v>
      </c>
      <c r="R34">
        <f>'1月'!$F34*'1月'!$C34</f>
        <v>20181</v>
      </c>
    </row>
    <row r="35" spans="1:18">
      <c r="A35" s="26" t="str">
        <f t="shared" si="2"/>
        <v>2022/1末</v>
      </c>
      <c r="B35" s="26" t="str">
        <f t="shared" si="2"/>
        <v>令和4/1末</v>
      </c>
      <c r="C35" s="69">
        <v>32</v>
      </c>
      <c r="D35" s="69">
        <v>391</v>
      </c>
      <c r="E35" s="69">
        <v>323</v>
      </c>
      <c r="F35" s="69">
        <v>714</v>
      </c>
      <c r="G35" s="52" t="s">
        <v>15</v>
      </c>
      <c r="J35" s="46" t="s">
        <v>44</v>
      </c>
      <c r="K35" s="46">
        <f>SUM($D$88:$D$92)</f>
        <v>1072</v>
      </c>
      <c r="L35" s="46">
        <f>SUM($E$88:$E$92)</f>
        <v>2123</v>
      </c>
      <c r="M35" s="46">
        <f>SUM($F$88:$F$92)</f>
        <v>3195</v>
      </c>
      <c r="O35" s="17">
        <f>'1月'!$C35</f>
        <v>32</v>
      </c>
      <c r="P35">
        <f>'1月'!$D35*'1月'!$C35</f>
        <v>12512</v>
      </c>
      <c r="Q35">
        <f>'1月'!$E35*'1月'!$C35</f>
        <v>10336</v>
      </c>
      <c r="R35">
        <f>'1月'!$F35*'1月'!$C35</f>
        <v>22848</v>
      </c>
    </row>
    <row r="36" spans="1:18">
      <c r="A36" s="26" t="str">
        <f t="shared" si="2"/>
        <v>2022/1末</v>
      </c>
      <c r="B36" s="26" t="str">
        <f t="shared" si="2"/>
        <v>令和4/1末</v>
      </c>
      <c r="C36" s="69">
        <v>33</v>
      </c>
      <c r="D36" s="69">
        <v>417</v>
      </c>
      <c r="E36" s="69">
        <v>328</v>
      </c>
      <c r="F36" s="69">
        <v>745</v>
      </c>
      <c r="G36" s="52" t="s">
        <v>15</v>
      </c>
      <c r="J36" s="46" t="s">
        <v>45</v>
      </c>
      <c r="K36" s="46">
        <f>SUM($D$93:$D$97)</f>
        <v>496</v>
      </c>
      <c r="L36" s="46">
        <f>SUM($E$93:$E$97)</f>
        <v>1267</v>
      </c>
      <c r="M36" s="46">
        <f>SUM($F$93:$F$97)</f>
        <v>1763</v>
      </c>
      <c r="O36" s="17">
        <f>'1月'!$C36</f>
        <v>33</v>
      </c>
      <c r="P36">
        <f>'1月'!$D36*'1月'!$C36</f>
        <v>13761</v>
      </c>
      <c r="Q36">
        <f>'1月'!$E36*'1月'!$C36</f>
        <v>10824</v>
      </c>
      <c r="R36">
        <f>'1月'!$F36*'1月'!$C36</f>
        <v>24585</v>
      </c>
    </row>
    <row r="37" spans="1:18">
      <c r="A37" s="26" t="str">
        <f t="shared" ref="A37:B52" si="3">A36</f>
        <v>2022/1末</v>
      </c>
      <c r="B37" s="26" t="str">
        <f t="shared" si="3"/>
        <v>令和4/1末</v>
      </c>
      <c r="C37" s="69">
        <v>34</v>
      </c>
      <c r="D37" s="69">
        <v>397</v>
      </c>
      <c r="E37" s="69">
        <v>340</v>
      </c>
      <c r="F37" s="69">
        <v>737</v>
      </c>
      <c r="G37" s="52" t="s">
        <v>15</v>
      </c>
      <c r="J37" s="46" t="s">
        <v>46</v>
      </c>
      <c r="K37" s="46">
        <f>SUM($D$98:$D$102)</f>
        <v>112</v>
      </c>
      <c r="L37" s="46">
        <f>SUM($E$98:$E$102)</f>
        <v>486</v>
      </c>
      <c r="M37" s="46">
        <f>SUM($F$98:$F$102)</f>
        <v>598</v>
      </c>
      <c r="O37" s="17">
        <f>'1月'!$C37</f>
        <v>34</v>
      </c>
      <c r="P37">
        <f>'1月'!$D37*'1月'!$C37</f>
        <v>13498</v>
      </c>
      <c r="Q37">
        <f>'1月'!$E37*'1月'!$C37</f>
        <v>11560</v>
      </c>
      <c r="R37">
        <f>'1月'!$F37*'1月'!$C37</f>
        <v>25058</v>
      </c>
    </row>
    <row r="38" spans="1:18">
      <c r="A38" s="26" t="str">
        <f t="shared" si="3"/>
        <v>2022/1末</v>
      </c>
      <c r="B38" s="26" t="str">
        <f t="shared" si="3"/>
        <v>令和4/1末</v>
      </c>
      <c r="C38" s="69">
        <v>35</v>
      </c>
      <c r="D38" s="69">
        <v>447</v>
      </c>
      <c r="E38" s="69">
        <v>387</v>
      </c>
      <c r="F38" s="69">
        <v>834</v>
      </c>
      <c r="G38" s="52" t="s">
        <v>15</v>
      </c>
      <c r="J38" s="46" t="s">
        <v>47</v>
      </c>
      <c r="K38" s="46">
        <f>SUM($D$103:$D$107)</f>
        <v>12</v>
      </c>
      <c r="L38" s="46">
        <f>SUM($E$103:$E$107)</f>
        <v>77</v>
      </c>
      <c r="M38" s="46">
        <f>SUM($F$103:$F$107)</f>
        <v>89</v>
      </c>
      <c r="O38" s="17">
        <f>'1月'!$C38</f>
        <v>35</v>
      </c>
      <c r="P38">
        <f>'1月'!$D38*'1月'!$C38</f>
        <v>15645</v>
      </c>
      <c r="Q38">
        <f>'1月'!$E38*'1月'!$C38</f>
        <v>13545</v>
      </c>
      <c r="R38">
        <f>'1月'!$F38*'1月'!$C38</f>
        <v>29190</v>
      </c>
    </row>
    <row r="39" spans="1:18">
      <c r="A39" s="26" t="str">
        <f t="shared" si="3"/>
        <v>2022/1末</v>
      </c>
      <c r="B39" s="26" t="str">
        <f t="shared" si="3"/>
        <v>令和4/1末</v>
      </c>
      <c r="C39" s="69">
        <v>36</v>
      </c>
      <c r="D39" s="69">
        <v>448</v>
      </c>
      <c r="E39" s="69">
        <v>393</v>
      </c>
      <c r="F39" s="69">
        <v>841</v>
      </c>
      <c r="G39" s="52" t="s">
        <v>15</v>
      </c>
      <c r="J39" s="46" t="s">
        <v>48</v>
      </c>
      <c r="K39" s="46">
        <f>$D$108</f>
        <v>0</v>
      </c>
      <c r="L39" s="46">
        <f>$E$108</f>
        <v>6</v>
      </c>
      <c r="M39" s="46">
        <f>$F$108</f>
        <v>6</v>
      </c>
      <c r="O39" s="17">
        <f>'1月'!$C39</f>
        <v>36</v>
      </c>
      <c r="P39">
        <f>'1月'!$D39*'1月'!$C39</f>
        <v>16128</v>
      </c>
      <c r="Q39">
        <f>'1月'!$E39*'1月'!$C39</f>
        <v>14148</v>
      </c>
      <c r="R39">
        <f>'1月'!$F39*'1月'!$C39</f>
        <v>30276</v>
      </c>
    </row>
    <row r="40" spans="1:18">
      <c r="A40" s="26" t="str">
        <f t="shared" si="3"/>
        <v>2022/1末</v>
      </c>
      <c r="B40" s="26" t="str">
        <f t="shared" si="3"/>
        <v>令和4/1末</v>
      </c>
      <c r="C40" s="69">
        <v>37</v>
      </c>
      <c r="D40" s="69">
        <v>474</v>
      </c>
      <c r="E40" s="69">
        <v>374</v>
      </c>
      <c r="F40" s="69">
        <v>848</v>
      </c>
      <c r="G40" s="52" t="s">
        <v>15</v>
      </c>
      <c r="O40" s="17">
        <f>'1月'!$C40</f>
        <v>37</v>
      </c>
      <c r="P40">
        <f>'1月'!$D40*'1月'!$C40</f>
        <v>17538</v>
      </c>
      <c r="Q40">
        <f>'1月'!$E40*'1月'!$C40</f>
        <v>13838</v>
      </c>
      <c r="R40">
        <f>'1月'!$F40*'1月'!$C40</f>
        <v>31376</v>
      </c>
    </row>
    <row r="41" spans="1:18">
      <c r="A41" s="26" t="str">
        <f t="shared" si="3"/>
        <v>2022/1末</v>
      </c>
      <c r="B41" s="26" t="str">
        <f t="shared" si="3"/>
        <v>令和4/1末</v>
      </c>
      <c r="C41" s="69">
        <v>38</v>
      </c>
      <c r="D41" s="69">
        <v>416</v>
      </c>
      <c r="E41" s="69">
        <v>386</v>
      </c>
      <c r="F41" s="69">
        <v>802</v>
      </c>
      <c r="G41" s="52" t="s">
        <v>15</v>
      </c>
      <c r="O41" s="17">
        <f>'1月'!$C41</f>
        <v>38</v>
      </c>
      <c r="P41">
        <f>'1月'!$D41*'1月'!$C41</f>
        <v>15808</v>
      </c>
      <c r="Q41">
        <f>'1月'!$E41*'1月'!$C41</f>
        <v>14668</v>
      </c>
      <c r="R41">
        <f>'1月'!$F41*'1月'!$C41</f>
        <v>30476</v>
      </c>
    </row>
    <row r="42" spans="1:18">
      <c r="A42" s="26" t="str">
        <f t="shared" si="3"/>
        <v>2022/1末</v>
      </c>
      <c r="B42" s="26" t="str">
        <f t="shared" si="3"/>
        <v>令和4/1末</v>
      </c>
      <c r="C42" s="69">
        <v>39</v>
      </c>
      <c r="D42" s="69">
        <v>411</v>
      </c>
      <c r="E42" s="69">
        <v>354</v>
      </c>
      <c r="F42" s="69">
        <v>765</v>
      </c>
      <c r="G42" s="52" t="s">
        <v>15</v>
      </c>
      <c r="O42" s="17">
        <f>'1月'!$C42</f>
        <v>39</v>
      </c>
      <c r="P42">
        <f>'1月'!$D42*'1月'!$C42</f>
        <v>16029</v>
      </c>
      <c r="Q42">
        <f>'1月'!$E42*'1月'!$C42</f>
        <v>13806</v>
      </c>
      <c r="R42">
        <f>'1月'!$F42*'1月'!$C42</f>
        <v>29835</v>
      </c>
    </row>
    <row r="43" spans="1:18">
      <c r="A43" s="26" t="str">
        <f t="shared" si="3"/>
        <v>2022/1末</v>
      </c>
      <c r="B43" s="26" t="str">
        <f t="shared" si="3"/>
        <v>令和4/1末</v>
      </c>
      <c r="C43" s="69">
        <v>40</v>
      </c>
      <c r="D43" s="69">
        <v>469</v>
      </c>
      <c r="E43" s="69">
        <v>399</v>
      </c>
      <c r="F43" s="69">
        <v>868</v>
      </c>
      <c r="G43" s="52" t="s">
        <v>15</v>
      </c>
      <c r="O43" s="17">
        <f>'1月'!$C43</f>
        <v>40</v>
      </c>
      <c r="P43">
        <f>'1月'!$D43*'1月'!$C43</f>
        <v>18760</v>
      </c>
      <c r="Q43">
        <f>'1月'!$E43*'1月'!$C43</f>
        <v>15960</v>
      </c>
      <c r="R43">
        <f>'1月'!$F43*'1月'!$C43</f>
        <v>34720</v>
      </c>
    </row>
    <row r="44" spans="1:18">
      <c r="A44" s="26" t="str">
        <f t="shared" si="3"/>
        <v>2022/1末</v>
      </c>
      <c r="B44" s="26" t="str">
        <f t="shared" si="3"/>
        <v>令和4/1末</v>
      </c>
      <c r="C44" s="69">
        <v>41</v>
      </c>
      <c r="D44" s="69">
        <v>494</v>
      </c>
      <c r="E44" s="69">
        <v>428</v>
      </c>
      <c r="F44" s="69">
        <v>922</v>
      </c>
      <c r="G44" s="52" t="s">
        <v>15</v>
      </c>
      <c r="O44" s="17">
        <f>'1月'!$C44</f>
        <v>41</v>
      </c>
      <c r="P44">
        <f>'1月'!$D44*'1月'!$C44</f>
        <v>20254</v>
      </c>
      <c r="Q44">
        <f>'1月'!$E44*'1月'!$C44</f>
        <v>17548</v>
      </c>
      <c r="R44">
        <f>'1月'!$F44*'1月'!$C44</f>
        <v>37802</v>
      </c>
    </row>
    <row r="45" spans="1:18">
      <c r="A45" s="26" t="str">
        <f t="shared" si="3"/>
        <v>2022/1末</v>
      </c>
      <c r="B45" s="26" t="str">
        <f t="shared" si="3"/>
        <v>令和4/1末</v>
      </c>
      <c r="C45" s="69">
        <v>42</v>
      </c>
      <c r="D45" s="69">
        <v>501</v>
      </c>
      <c r="E45" s="69">
        <v>439</v>
      </c>
      <c r="F45" s="69">
        <v>940</v>
      </c>
      <c r="G45" s="52" t="s">
        <v>15</v>
      </c>
      <c r="O45" s="17">
        <f>'1月'!$C45</f>
        <v>42</v>
      </c>
      <c r="P45">
        <f>'1月'!$D45*'1月'!$C45</f>
        <v>21042</v>
      </c>
      <c r="Q45">
        <f>'1月'!$E45*'1月'!$C45</f>
        <v>18438</v>
      </c>
      <c r="R45">
        <f>'1月'!$F45*'1月'!$C45</f>
        <v>39480</v>
      </c>
    </row>
    <row r="46" spans="1:18">
      <c r="A46" s="26" t="str">
        <f t="shared" si="3"/>
        <v>2022/1末</v>
      </c>
      <c r="B46" s="26" t="str">
        <f t="shared" si="3"/>
        <v>令和4/1末</v>
      </c>
      <c r="C46" s="69">
        <v>43</v>
      </c>
      <c r="D46" s="69">
        <v>511</v>
      </c>
      <c r="E46" s="69">
        <v>489</v>
      </c>
      <c r="F46" s="69">
        <v>1000</v>
      </c>
      <c r="G46" s="52" t="s">
        <v>15</v>
      </c>
      <c r="O46" s="17">
        <f>'1月'!$C46</f>
        <v>43</v>
      </c>
      <c r="P46">
        <f>'1月'!$D46*'1月'!$C46</f>
        <v>21973</v>
      </c>
      <c r="Q46">
        <f>'1月'!$E46*'1月'!$C46</f>
        <v>21027</v>
      </c>
      <c r="R46">
        <f>'1月'!$F46*'1月'!$C46</f>
        <v>43000</v>
      </c>
    </row>
    <row r="47" spans="1:18">
      <c r="A47" s="26" t="str">
        <f t="shared" si="3"/>
        <v>2022/1末</v>
      </c>
      <c r="B47" s="26" t="str">
        <f t="shared" si="3"/>
        <v>令和4/1末</v>
      </c>
      <c r="C47" s="69">
        <v>44</v>
      </c>
      <c r="D47" s="69">
        <v>546</v>
      </c>
      <c r="E47" s="69">
        <v>509</v>
      </c>
      <c r="F47" s="69">
        <v>1055</v>
      </c>
      <c r="G47" s="52" t="s">
        <v>15</v>
      </c>
      <c r="O47" s="17">
        <f>'1月'!$C47</f>
        <v>44</v>
      </c>
      <c r="P47">
        <f>'1月'!$D47*'1月'!$C47</f>
        <v>24024</v>
      </c>
      <c r="Q47">
        <f>'1月'!$E47*'1月'!$C47</f>
        <v>22396</v>
      </c>
      <c r="R47">
        <f>'1月'!$F47*'1月'!$C47</f>
        <v>46420</v>
      </c>
    </row>
    <row r="48" spans="1:18">
      <c r="A48" s="26" t="str">
        <f t="shared" si="3"/>
        <v>2022/1末</v>
      </c>
      <c r="B48" s="26" t="str">
        <f t="shared" si="3"/>
        <v>令和4/1末</v>
      </c>
      <c r="C48" s="69">
        <v>45</v>
      </c>
      <c r="D48" s="69">
        <v>564</v>
      </c>
      <c r="E48" s="69">
        <v>511</v>
      </c>
      <c r="F48" s="69">
        <v>1075</v>
      </c>
      <c r="G48" s="52" t="s">
        <v>15</v>
      </c>
      <c r="O48" s="17">
        <f>'1月'!$C48</f>
        <v>45</v>
      </c>
      <c r="P48">
        <f>'1月'!$D48*'1月'!$C48</f>
        <v>25380</v>
      </c>
      <c r="Q48">
        <f>'1月'!$E48*'1月'!$C48</f>
        <v>22995</v>
      </c>
      <c r="R48">
        <f>'1月'!$F48*'1月'!$C48</f>
        <v>48375</v>
      </c>
    </row>
    <row r="49" spans="1:18">
      <c r="A49" s="26" t="str">
        <f t="shared" si="3"/>
        <v>2022/1末</v>
      </c>
      <c r="B49" s="26" t="str">
        <f t="shared" si="3"/>
        <v>令和4/1末</v>
      </c>
      <c r="C49" s="69">
        <v>46</v>
      </c>
      <c r="D49" s="69">
        <v>582</v>
      </c>
      <c r="E49" s="69">
        <v>525</v>
      </c>
      <c r="F49" s="69">
        <v>1107</v>
      </c>
      <c r="G49" s="52" t="s">
        <v>15</v>
      </c>
      <c r="O49" s="17">
        <f>'1月'!$C49</f>
        <v>46</v>
      </c>
      <c r="P49">
        <f>'1月'!$D49*'1月'!$C49</f>
        <v>26772</v>
      </c>
      <c r="Q49">
        <f>'1月'!$E49*'1月'!$C49</f>
        <v>24150</v>
      </c>
      <c r="R49">
        <f>'1月'!$F49*'1月'!$C49</f>
        <v>50922</v>
      </c>
    </row>
    <row r="50" spans="1:18">
      <c r="A50" s="26" t="str">
        <f t="shared" si="3"/>
        <v>2022/1末</v>
      </c>
      <c r="B50" s="26" t="str">
        <f t="shared" si="3"/>
        <v>令和4/1末</v>
      </c>
      <c r="C50" s="69">
        <v>47</v>
      </c>
      <c r="D50" s="69">
        <v>603</v>
      </c>
      <c r="E50" s="69">
        <v>603</v>
      </c>
      <c r="F50" s="69">
        <v>1206</v>
      </c>
      <c r="G50" s="52" t="s">
        <v>15</v>
      </c>
      <c r="O50" s="17">
        <f>'1月'!$C50</f>
        <v>47</v>
      </c>
      <c r="P50">
        <f>'1月'!$D50*'1月'!$C50</f>
        <v>28341</v>
      </c>
      <c r="Q50">
        <f>'1月'!$E50*'1月'!$C50</f>
        <v>28341</v>
      </c>
      <c r="R50">
        <f>'1月'!$F50*'1月'!$C50</f>
        <v>56682</v>
      </c>
    </row>
    <row r="51" spans="1:18">
      <c r="A51" s="26" t="str">
        <f t="shared" si="3"/>
        <v>2022/1末</v>
      </c>
      <c r="B51" s="26" t="str">
        <f t="shared" si="3"/>
        <v>令和4/1末</v>
      </c>
      <c r="C51" s="69">
        <v>48</v>
      </c>
      <c r="D51" s="69">
        <v>573</v>
      </c>
      <c r="E51" s="69">
        <v>582</v>
      </c>
      <c r="F51" s="69">
        <v>1155</v>
      </c>
      <c r="G51" s="52" t="s">
        <v>15</v>
      </c>
      <c r="O51" s="17">
        <f>'1月'!$C51</f>
        <v>48</v>
      </c>
      <c r="P51">
        <f>'1月'!$D51*'1月'!$C51</f>
        <v>27504</v>
      </c>
      <c r="Q51">
        <f>'1月'!$E51*'1月'!$C51</f>
        <v>27936</v>
      </c>
      <c r="R51">
        <f>'1月'!$F51*'1月'!$C51</f>
        <v>55440</v>
      </c>
    </row>
    <row r="52" spans="1:18">
      <c r="A52" s="26" t="str">
        <f t="shared" si="3"/>
        <v>2022/1末</v>
      </c>
      <c r="B52" s="26" t="str">
        <f t="shared" si="3"/>
        <v>令和4/1末</v>
      </c>
      <c r="C52" s="69">
        <v>49</v>
      </c>
      <c r="D52" s="69">
        <v>560</v>
      </c>
      <c r="E52" s="69">
        <v>523</v>
      </c>
      <c r="F52" s="69">
        <v>1083</v>
      </c>
      <c r="G52" s="52" t="s">
        <v>15</v>
      </c>
      <c r="O52" s="17">
        <f>'1月'!$C52</f>
        <v>49</v>
      </c>
      <c r="P52">
        <f>'1月'!$D52*'1月'!$C52</f>
        <v>27440</v>
      </c>
      <c r="Q52">
        <f>'1月'!$E52*'1月'!$C52</f>
        <v>25627</v>
      </c>
      <c r="R52">
        <f>'1月'!$F52*'1月'!$C52</f>
        <v>53067</v>
      </c>
    </row>
    <row r="53" spans="1:18">
      <c r="A53" s="26" t="str">
        <f t="shared" ref="A53:B68" si="4">A52</f>
        <v>2022/1末</v>
      </c>
      <c r="B53" s="26" t="str">
        <f t="shared" si="4"/>
        <v>令和4/1末</v>
      </c>
      <c r="C53" s="69">
        <v>50</v>
      </c>
      <c r="D53" s="69">
        <v>584</v>
      </c>
      <c r="E53" s="69">
        <v>540</v>
      </c>
      <c r="F53" s="69">
        <v>1124</v>
      </c>
      <c r="G53" s="52" t="s">
        <v>15</v>
      </c>
      <c r="O53" s="17">
        <f>'1月'!$C53</f>
        <v>50</v>
      </c>
      <c r="P53">
        <f>'1月'!$D53*'1月'!$C53</f>
        <v>29200</v>
      </c>
      <c r="Q53">
        <f>'1月'!$E53*'1月'!$C53</f>
        <v>27000</v>
      </c>
      <c r="R53">
        <f>'1月'!$F53*'1月'!$C53</f>
        <v>56200</v>
      </c>
    </row>
    <row r="54" spans="1:18">
      <c r="A54" s="26" t="str">
        <f t="shared" si="4"/>
        <v>2022/1末</v>
      </c>
      <c r="B54" s="26" t="str">
        <f t="shared" si="4"/>
        <v>令和4/1末</v>
      </c>
      <c r="C54" s="69">
        <v>51</v>
      </c>
      <c r="D54" s="69">
        <v>586</v>
      </c>
      <c r="E54" s="69">
        <v>509</v>
      </c>
      <c r="F54" s="69">
        <v>1095</v>
      </c>
      <c r="G54" s="52" t="s">
        <v>15</v>
      </c>
      <c r="O54" s="17">
        <f>'1月'!$C54</f>
        <v>51</v>
      </c>
      <c r="P54">
        <f>'1月'!$D54*'1月'!$C54</f>
        <v>29886</v>
      </c>
      <c r="Q54">
        <f>'1月'!$E54*'1月'!$C54</f>
        <v>25959</v>
      </c>
      <c r="R54">
        <f>'1月'!$F54*'1月'!$C54</f>
        <v>55845</v>
      </c>
    </row>
    <row r="55" spans="1:18">
      <c r="A55" s="26" t="str">
        <f t="shared" si="4"/>
        <v>2022/1末</v>
      </c>
      <c r="B55" s="26" t="str">
        <f t="shared" si="4"/>
        <v>令和4/1末</v>
      </c>
      <c r="C55" s="69">
        <v>52</v>
      </c>
      <c r="D55" s="69">
        <v>569</v>
      </c>
      <c r="E55" s="69">
        <v>503</v>
      </c>
      <c r="F55" s="69">
        <v>1072</v>
      </c>
      <c r="G55" s="52" t="s">
        <v>15</v>
      </c>
      <c r="O55" s="17">
        <f>'1月'!$C55</f>
        <v>52</v>
      </c>
      <c r="P55">
        <f>'1月'!$D55*'1月'!$C55</f>
        <v>29588</v>
      </c>
      <c r="Q55">
        <f>'1月'!$E55*'1月'!$C55</f>
        <v>26156</v>
      </c>
      <c r="R55">
        <f>'1月'!$F55*'1月'!$C55</f>
        <v>55744</v>
      </c>
    </row>
    <row r="56" spans="1:18">
      <c r="A56" s="26" t="str">
        <f t="shared" si="4"/>
        <v>2022/1末</v>
      </c>
      <c r="B56" s="26" t="str">
        <f t="shared" si="4"/>
        <v>令和4/1末</v>
      </c>
      <c r="C56" s="69">
        <v>53</v>
      </c>
      <c r="D56" s="69">
        <v>548</v>
      </c>
      <c r="E56" s="69">
        <v>492</v>
      </c>
      <c r="F56" s="69">
        <v>1040</v>
      </c>
      <c r="G56" s="52" t="s">
        <v>15</v>
      </c>
      <c r="O56" s="17">
        <f>'1月'!$C56</f>
        <v>53</v>
      </c>
      <c r="P56">
        <f>'1月'!$D56*'1月'!$C56</f>
        <v>29044</v>
      </c>
      <c r="Q56">
        <f>'1月'!$E56*'1月'!$C56</f>
        <v>26076</v>
      </c>
      <c r="R56">
        <f>'1月'!$F56*'1月'!$C56</f>
        <v>55120</v>
      </c>
    </row>
    <row r="57" spans="1:18">
      <c r="A57" s="26" t="str">
        <f t="shared" si="4"/>
        <v>2022/1末</v>
      </c>
      <c r="B57" s="26" t="str">
        <f t="shared" si="4"/>
        <v>令和4/1末</v>
      </c>
      <c r="C57" s="69">
        <v>54</v>
      </c>
      <c r="D57" s="69">
        <v>563</v>
      </c>
      <c r="E57" s="69">
        <v>548</v>
      </c>
      <c r="F57" s="69">
        <v>1111</v>
      </c>
      <c r="G57" s="52" t="s">
        <v>15</v>
      </c>
      <c r="O57" s="17">
        <f>'1月'!$C57</f>
        <v>54</v>
      </c>
      <c r="P57">
        <f>'1月'!$D57*'1月'!$C57</f>
        <v>30402</v>
      </c>
      <c r="Q57">
        <f>'1月'!$E57*'1月'!$C57</f>
        <v>29592</v>
      </c>
      <c r="R57">
        <f>'1月'!$F57*'1月'!$C57</f>
        <v>59994</v>
      </c>
    </row>
    <row r="58" spans="1:18">
      <c r="A58" s="26" t="str">
        <f t="shared" si="4"/>
        <v>2022/1末</v>
      </c>
      <c r="B58" s="26" t="str">
        <f t="shared" si="4"/>
        <v>令和4/1末</v>
      </c>
      <c r="C58" s="69">
        <v>55</v>
      </c>
      <c r="D58" s="69">
        <v>446</v>
      </c>
      <c r="E58" s="69">
        <v>408</v>
      </c>
      <c r="F58" s="69">
        <v>854</v>
      </c>
      <c r="G58" s="52" t="s">
        <v>15</v>
      </c>
      <c r="O58" s="17">
        <f>'1月'!$C58</f>
        <v>55</v>
      </c>
      <c r="P58">
        <f>'1月'!$D58*'1月'!$C58</f>
        <v>24530</v>
      </c>
      <c r="Q58">
        <f>'1月'!$E58*'1月'!$C58</f>
        <v>22440</v>
      </c>
      <c r="R58">
        <f>'1月'!$F58*'1月'!$C58</f>
        <v>46970</v>
      </c>
    </row>
    <row r="59" spans="1:18">
      <c r="A59" s="26" t="str">
        <f t="shared" si="4"/>
        <v>2022/1末</v>
      </c>
      <c r="B59" s="26" t="str">
        <f t="shared" si="4"/>
        <v>令和4/1末</v>
      </c>
      <c r="C59" s="69">
        <v>56</v>
      </c>
      <c r="D59" s="69">
        <v>552</v>
      </c>
      <c r="E59" s="69">
        <v>523</v>
      </c>
      <c r="F59" s="69">
        <v>1075</v>
      </c>
      <c r="G59" s="52" t="s">
        <v>15</v>
      </c>
      <c r="O59" s="17">
        <f>'1月'!$C59</f>
        <v>56</v>
      </c>
      <c r="P59">
        <f>'1月'!$D59*'1月'!$C59</f>
        <v>30912</v>
      </c>
      <c r="Q59">
        <f>'1月'!$E59*'1月'!$C59</f>
        <v>29288</v>
      </c>
      <c r="R59">
        <f>'1月'!$F59*'1月'!$C59</f>
        <v>60200</v>
      </c>
    </row>
    <row r="60" spans="1:18">
      <c r="A60" s="26" t="str">
        <f t="shared" si="4"/>
        <v>2022/1末</v>
      </c>
      <c r="B60" s="26" t="str">
        <f t="shared" si="4"/>
        <v>令和4/1末</v>
      </c>
      <c r="C60" s="69">
        <v>57</v>
      </c>
      <c r="D60" s="69">
        <v>591</v>
      </c>
      <c r="E60" s="69">
        <v>543</v>
      </c>
      <c r="F60" s="69">
        <v>1134</v>
      </c>
      <c r="G60" s="52" t="s">
        <v>15</v>
      </c>
      <c r="O60" s="17">
        <f>'1月'!$C60</f>
        <v>57</v>
      </c>
      <c r="P60">
        <f>'1月'!$D60*'1月'!$C60</f>
        <v>33687</v>
      </c>
      <c r="Q60">
        <f>'1月'!$E60*'1月'!$C60</f>
        <v>30951</v>
      </c>
      <c r="R60">
        <f>'1月'!$F60*'1月'!$C60</f>
        <v>64638</v>
      </c>
    </row>
    <row r="61" spans="1:18">
      <c r="A61" s="26" t="str">
        <f t="shared" si="4"/>
        <v>2022/1末</v>
      </c>
      <c r="B61" s="26" t="str">
        <f t="shared" si="4"/>
        <v>令和4/1末</v>
      </c>
      <c r="C61" s="69">
        <v>58</v>
      </c>
      <c r="D61" s="69">
        <v>516</v>
      </c>
      <c r="E61" s="69">
        <v>584</v>
      </c>
      <c r="F61" s="69">
        <v>1100</v>
      </c>
      <c r="G61" s="52" t="s">
        <v>15</v>
      </c>
      <c r="O61" s="17">
        <f>'1月'!$C61</f>
        <v>58</v>
      </c>
      <c r="P61">
        <f>'1月'!$D61*'1月'!$C61</f>
        <v>29928</v>
      </c>
      <c r="Q61">
        <f>'1月'!$E61*'1月'!$C61</f>
        <v>33872</v>
      </c>
      <c r="R61">
        <f>'1月'!$F61*'1月'!$C61</f>
        <v>63800</v>
      </c>
    </row>
    <row r="62" spans="1:18">
      <c r="A62" s="26" t="str">
        <f t="shared" si="4"/>
        <v>2022/1末</v>
      </c>
      <c r="B62" s="26" t="str">
        <f t="shared" si="4"/>
        <v>令和4/1末</v>
      </c>
      <c r="C62" s="69">
        <v>59</v>
      </c>
      <c r="D62" s="69">
        <v>572</v>
      </c>
      <c r="E62" s="69">
        <v>537</v>
      </c>
      <c r="F62" s="69">
        <v>1109</v>
      </c>
      <c r="G62" s="52" t="s">
        <v>15</v>
      </c>
      <c r="O62" s="17">
        <f>'1月'!$C62</f>
        <v>59</v>
      </c>
      <c r="P62">
        <f>'1月'!$D62*'1月'!$C62</f>
        <v>33748</v>
      </c>
      <c r="Q62">
        <f>'1月'!$E62*'1月'!$C62</f>
        <v>31683</v>
      </c>
      <c r="R62">
        <f>'1月'!$F62*'1月'!$C62</f>
        <v>65431</v>
      </c>
    </row>
    <row r="63" spans="1:18">
      <c r="A63" s="26" t="str">
        <f t="shared" si="4"/>
        <v>2022/1末</v>
      </c>
      <c r="B63" s="26" t="str">
        <f t="shared" si="4"/>
        <v>令和4/1末</v>
      </c>
      <c r="C63" s="69">
        <v>60</v>
      </c>
      <c r="D63" s="69">
        <v>567</v>
      </c>
      <c r="E63" s="69">
        <v>522</v>
      </c>
      <c r="F63" s="69">
        <v>1089</v>
      </c>
      <c r="G63" s="52" t="s">
        <v>15</v>
      </c>
      <c r="O63" s="17">
        <f>'1月'!$C63</f>
        <v>60</v>
      </c>
      <c r="P63">
        <f>'1月'!$D63*'1月'!$C63</f>
        <v>34020</v>
      </c>
      <c r="Q63">
        <f>'1月'!$E63*'1月'!$C63</f>
        <v>31320</v>
      </c>
      <c r="R63">
        <f>'1月'!$F63*'1月'!$C63</f>
        <v>65340</v>
      </c>
    </row>
    <row r="64" spans="1:18">
      <c r="A64" s="26" t="str">
        <f t="shared" si="4"/>
        <v>2022/1末</v>
      </c>
      <c r="B64" s="26" t="str">
        <f t="shared" si="4"/>
        <v>令和4/1末</v>
      </c>
      <c r="C64" s="69">
        <v>61</v>
      </c>
      <c r="D64" s="69">
        <v>583</v>
      </c>
      <c r="E64" s="69">
        <v>552</v>
      </c>
      <c r="F64" s="69">
        <v>1135</v>
      </c>
      <c r="G64" s="52" t="s">
        <v>15</v>
      </c>
      <c r="O64" s="17">
        <f>'1月'!$C64</f>
        <v>61</v>
      </c>
      <c r="P64">
        <f>'1月'!$D64*'1月'!$C64</f>
        <v>35563</v>
      </c>
      <c r="Q64">
        <f>'1月'!$E64*'1月'!$C64</f>
        <v>33672</v>
      </c>
      <c r="R64">
        <f>'1月'!$F64*'1月'!$C64</f>
        <v>69235</v>
      </c>
    </row>
    <row r="65" spans="1:18">
      <c r="A65" s="26" t="str">
        <f t="shared" si="4"/>
        <v>2022/1末</v>
      </c>
      <c r="B65" s="26" t="str">
        <f t="shared" si="4"/>
        <v>令和4/1末</v>
      </c>
      <c r="C65" s="69">
        <v>62</v>
      </c>
      <c r="D65" s="69">
        <v>578</v>
      </c>
      <c r="E65" s="69">
        <v>580</v>
      </c>
      <c r="F65" s="69">
        <v>1158</v>
      </c>
      <c r="G65" s="52" t="s">
        <v>15</v>
      </c>
      <c r="O65" s="17">
        <f>'1月'!$C65</f>
        <v>62</v>
      </c>
      <c r="P65">
        <f>'1月'!$D65*'1月'!$C65</f>
        <v>35836</v>
      </c>
      <c r="Q65">
        <f>'1月'!$E65*'1月'!$C65</f>
        <v>35960</v>
      </c>
      <c r="R65">
        <f>'1月'!$F65*'1月'!$C65</f>
        <v>71796</v>
      </c>
    </row>
    <row r="66" spans="1:18">
      <c r="A66" s="26" t="str">
        <f t="shared" si="4"/>
        <v>2022/1末</v>
      </c>
      <c r="B66" s="26" t="str">
        <f t="shared" si="4"/>
        <v>令和4/1末</v>
      </c>
      <c r="C66" s="69">
        <v>63</v>
      </c>
      <c r="D66" s="69">
        <v>636</v>
      </c>
      <c r="E66" s="69">
        <v>564</v>
      </c>
      <c r="F66" s="69">
        <v>1200</v>
      </c>
      <c r="G66" s="52" t="s">
        <v>15</v>
      </c>
      <c r="O66" s="17">
        <f>'1月'!$C66</f>
        <v>63</v>
      </c>
      <c r="P66">
        <f>'1月'!$D66*'1月'!$C66</f>
        <v>40068</v>
      </c>
      <c r="Q66">
        <f>'1月'!$E66*'1月'!$C66</f>
        <v>35532</v>
      </c>
      <c r="R66">
        <f>'1月'!$F66*'1月'!$C66</f>
        <v>75600</v>
      </c>
    </row>
    <row r="67" spans="1:18">
      <c r="A67" s="53" t="str">
        <f t="shared" si="4"/>
        <v>2022/1末</v>
      </c>
      <c r="B67" s="53" t="str">
        <f t="shared" si="4"/>
        <v>令和4/1末</v>
      </c>
      <c r="C67" s="70">
        <v>64</v>
      </c>
      <c r="D67" s="70">
        <v>567</v>
      </c>
      <c r="E67" s="70">
        <v>538</v>
      </c>
      <c r="F67" s="70">
        <v>1105</v>
      </c>
      <c r="G67" s="55" t="s">
        <v>15</v>
      </c>
      <c r="O67" s="17">
        <f>'1月'!$C67</f>
        <v>64</v>
      </c>
      <c r="P67">
        <f>'1月'!$D67*'1月'!$C67</f>
        <v>36288</v>
      </c>
      <c r="Q67">
        <f>'1月'!$E67*'1月'!$C67</f>
        <v>34432</v>
      </c>
      <c r="R67">
        <f>'1月'!$F67*'1月'!$C67</f>
        <v>70720</v>
      </c>
    </row>
    <row r="68" spans="1:18">
      <c r="A68" s="50" t="str">
        <f t="shared" si="4"/>
        <v>2022/1末</v>
      </c>
      <c r="B68" s="50" t="str">
        <f t="shared" si="4"/>
        <v>令和4/1末</v>
      </c>
      <c r="C68" s="69">
        <v>65</v>
      </c>
      <c r="D68" s="69">
        <v>587</v>
      </c>
      <c r="E68" s="69">
        <v>576</v>
      </c>
      <c r="F68" s="69">
        <v>1163</v>
      </c>
      <c r="G68" s="52" t="s">
        <v>16</v>
      </c>
      <c r="O68" s="23">
        <f>'1月'!$C68</f>
        <v>65</v>
      </c>
      <c r="P68" s="24">
        <f>'1月'!$D68*'1月'!$C68</f>
        <v>38155</v>
      </c>
      <c r="Q68" s="24">
        <f>'1月'!$E68*'1月'!$C68</f>
        <v>37440</v>
      </c>
      <c r="R68" s="24">
        <f>'1月'!$F68*'1月'!$C68</f>
        <v>75595</v>
      </c>
    </row>
    <row r="69" spans="1:18">
      <c r="A69" s="26" t="str">
        <f t="shared" ref="A69:B84" si="5">A68</f>
        <v>2022/1末</v>
      </c>
      <c r="B69" s="26" t="str">
        <f t="shared" si="5"/>
        <v>令和4/1末</v>
      </c>
      <c r="C69" s="69">
        <v>66</v>
      </c>
      <c r="D69" s="69">
        <v>574</v>
      </c>
      <c r="E69" s="69">
        <v>584</v>
      </c>
      <c r="F69" s="69">
        <v>1158</v>
      </c>
      <c r="G69" s="52" t="s">
        <v>16</v>
      </c>
      <c r="O69" s="17">
        <f>'1月'!$C69</f>
        <v>66</v>
      </c>
      <c r="P69">
        <f>'1月'!$D69*'1月'!$C69</f>
        <v>37884</v>
      </c>
      <c r="Q69">
        <f>'1月'!$E69*'1月'!$C69</f>
        <v>38544</v>
      </c>
      <c r="R69">
        <f>'1月'!$F69*'1月'!$C69</f>
        <v>76428</v>
      </c>
    </row>
    <row r="70" spans="1:18">
      <c r="A70" s="26" t="str">
        <f t="shared" si="5"/>
        <v>2022/1末</v>
      </c>
      <c r="B70" s="26" t="str">
        <f t="shared" si="5"/>
        <v>令和4/1末</v>
      </c>
      <c r="C70" s="69">
        <v>67</v>
      </c>
      <c r="D70" s="69">
        <v>623</v>
      </c>
      <c r="E70" s="69">
        <v>629</v>
      </c>
      <c r="F70" s="69">
        <v>1252</v>
      </c>
      <c r="G70" s="52" t="s">
        <v>16</v>
      </c>
      <c r="O70" s="17">
        <f>'1月'!$C70</f>
        <v>67</v>
      </c>
      <c r="P70">
        <f>'1月'!$D70*'1月'!$C70</f>
        <v>41741</v>
      </c>
      <c r="Q70">
        <f>'1月'!$E70*'1月'!$C70</f>
        <v>42143</v>
      </c>
      <c r="R70">
        <f>'1月'!$F70*'1月'!$C70</f>
        <v>83884</v>
      </c>
    </row>
    <row r="71" spans="1:18">
      <c r="A71" s="26" t="str">
        <f t="shared" si="5"/>
        <v>2022/1末</v>
      </c>
      <c r="B71" s="26" t="str">
        <f t="shared" si="5"/>
        <v>令和4/1末</v>
      </c>
      <c r="C71" s="69">
        <v>68</v>
      </c>
      <c r="D71" s="69">
        <v>621</v>
      </c>
      <c r="E71" s="69">
        <v>620</v>
      </c>
      <c r="F71" s="69">
        <v>1241</v>
      </c>
      <c r="G71" s="52" t="s">
        <v>16</v>
      </c>
      <c r="O71" s="17">
        <f>'1月'!$C71</f>
        <v>68</v>
      </c>
      <c r="P71">
        <f>'1月'!$D71*'1月'!$C71</f>
        <v>42228</v>
      </c>
      <c r="Q71">
        <f>'1月'!$E71*'1月'!$C71</f>
        <v>42160</v>
      </c>
      <c r="R71">
        <f>'1月'!$F71*'1月'!$C71</f>
        <v>84388</v>
      </c>
    </row>
    <row r="72" spans="1:18">
      <c r="A72" s="26" t="str">
        <f t="shared" si="5"/>
        <v>2022/1末</v>
      </c>
      <c r="B72" s="26" t="str">
        <f t="shared" si="5"/>
        <v>令和4/1末</v>
      </c>
      <c r="C72" s="69">
        <v>69</v>
      </c>
      <c r="D72" s="69">
        <v>623</v>
      </c>
      <c r="E72" s="69">
        <v>663</v>
      </c>
      <c r="F72" s="69">
        <v>1286</v>
      </c>
      <c r="G72" s="52" t="s">
        <v>16</v>
      </c>
      <c r="O72" s="17">
        <f>'1月'!$C72</f>
        <v>69</v>
      </c>
      <c r="P72">
        <f>'1月'!$D72*'1月'!$C72</f>
        <v>42987</v>
      </c>
      <c r="Q72">
        <f>'1月'!$E72*'1月'!$C72</f>
        <v>45747</v>
      </c>
      <c r="R72">
        <f>'1月'!$F72*'1月'!$C72</f>
        <v>88734</v>
      </c>
    </row>
    <row r="73" spans="1:18">
      <c r="A73" s="26" t="str">
        <f t="shared" si="5"/>
        <v>2022/1末</v>
      </c>
      <c r="B73" s="26" t="str">
        <f t="shared" si="5"/>
        <v>令和4/1末</v>
      </c>
      <c r="C73" s="69">
        <v>70</v>
      </c>
      <c r="D73" s="69">
        <v>692</v>
      </c>
      <c r="E73" s="69">
        <v>661</v>
      </c>
      <c r="F73" s="69">
        <v>1353</v>
      </c>
      <c r="G73" s="52" t="s">
        <v>16</v>
      </c>
      <c r="O73" s="17">
        <f>'1月'!$C73</f>
        <v>70</v>
      </c>
      <c r="P73">
        <f>'1月'!$D73*'1月'!$C73</f>
        <v>48440</v>
      </c>
      <c r="Q73">
        <f>'1月'!$E73*'1月'!$C73</f>
        <v>46270</v>
      </c>
      <c r="R73">
        <f>'1月'!$F73*'1月'!$C73</f>
        <v>94710</v>
      </c>
    </row>
    <row r="74" spans="1:18">
      <c r="A74" s="26" t="str">
        <f t="shared" si="5"/>
        <v>2022/1末</v>
      </c>
      <c r="B74" s="26" t="str">
        <f t="shared" si="5"/>
        <v>令和4/1末</v>
      </c>
      <c r="C74" s="69">
        <v>71</v>
      </c>
      <c r="D74" s="69">
        <v>664</v>
      </c>
      <c r="E74" s="69">
        <v>765</v>
      </c>
      <c r="F74" s="69">
        <v>1429</v>
      </c>
      <c r="G74" s="52" t="s">
        <v>16</v>
      </c>
      <c r="O74" s="17">
        <f>'1月'!$C74</f>
        <v>71</v>
      </c>
      <c r="P74">
        <f>'1月'!$D74*'1月'!$C74</f>
        <v>47144</v>
      </c>
      <c r="Q74">
        <f>'1月'!$E74*'1月'!$C74</f>
        <v>54315</v>
      </c>
      <c r="R74">
        <f>'1月'!$F74*'1月'!$C74</f>
        <v>101459</v>
      </c>
    </row>
    <row r="75" spans="1:18">
      <c r="A75" s="26" t="str">
        <f t="shared" si="5"/>
        <v>2022/1末</v>
      </c>
      <c r="B75" s="26" t="str">
        <f t="shared" si="5"/>
        <v>令和4/1末</v>
      </c>
      <c r="C75" s="69">
        <v>72</v>
      </c>
      <c r="D75" s="69">
        <v>730</v>
      </c>
      <c r="E75" s="69">
        <v>802</v>
      </c>
      <c r="F75" s="69">
        <v>1532</v>
      </c>
      <c r="G75" s="52" t="s">
        <v>16</v>
      </c>
      <c r="O75" s="17">
        <f>'1月'!$C75</f>
        <v>72</v>
      </c>
      <c r="P75">
        <f>'1月'!$D75*'1月'!$C75</f>
        <v>52560</v>
      </c>
      <c r="Q75">
        <f>'1月'!$E75*'1月'!$C75</f>
        <v>57744</v>
      </c>
      <c r="R75">
        <f>'1月'!$F75*'1月'!$C75</f>
        <v>110304</v>
      </c>
    </row>
    <row r="76" spans="1:18">
      <c r="A76" s="26" t="str">
        <f t="shared" si="5"/>
        <v>2022/1末</v>
      </c>
      <c r="B76" s="26" t="str">
        <f t="shared" si="5"/>
        <v>令和4/1末</v>
      </c>
      <c r="C76" s="69">
        <v>73</v>
      </c>
      <c r="D76" s="69">
        <v>785</v>
      </c>
      <c r="E76" s="69">
        <v>760</v>
      </c>
      <c r="F76" s="69">
        <v>1545</v>
      </c>
      <c r="G76" s="52" t="s">
        <v>16</v>
      </c>
      <c r="O76" s="17">
        <f>'1月'!$C76</f>
        <v>73</v>
      </c>
      <c r="P76">
        <f>'1月'!$D76*'1月'!$C76</f>
        <v>57305</v>
      </c>
      <c r="Q76">
        <f>'1月'!$E76*'1月'!$C76</f>
        <v>55480</v>
      </c>
      <c r="R76">
        <f>'1月'!$F76*'1月'!$C76</f>
        <v>112785</v>
      </c>
    </row>
    <row r="77" spans="1:18">
      <c r="A77" s="57" t="str">
        <f t="shared" si="5"/>
        <v>2022/1末</v>
      </c>
      <c r="B77" s="57" t="str">
        <f t="shared" si="5"/>
        <v>令和4/1末</v>
      </c>
      <c r="C77" s="71">
        <v>74</v>
      </c>
      <c r="D77" s="71">
        <v>702</v>
      </c>
      <c r="E77" s="71">
        <v>728</v>
      </c>
      <c r="F77" s="71">
        <v>1430</v>
      </c>
      <c r="G77" s="58" t="s">
        <v>16</v>
      </c>
      <c r="O77" s="17">
        <f>'1月'!$C77</f>
        <v>74</v>
      </c>
      <c r="P77">
        <f>'1月'!$D77*'1月'!$C77</f>
        <v>51948</v>
      </c>
      <c r="Q77">
        <f>'1月'!$E77*'1月'!$C77</f>
        <v>53872</v>
      </c>
      <c r="R77">
        <f>'1月'!$F77*'1月'!$C77</f>
        <v>105820</v>
      </c>
    </row>
    <row r="78" spans="1:18">
      <c r="A78" s="50" t="str">
        <f t="shared" si="5"/>
        <v>2022/1末</v>
      </c>
      <c r="B78" s="50" t="str">
        <f t="shared" si="5"/>
        <v>令和4/1末</v>
      </c>
      <c r="C78" s="69">
        <v>75</v>
      </c>
      <c r="D78" s="69">
        <v>455</v>
      </c>
      <c r="E78" s="69">
        <v>479</v>
      </c>
      <c r="F78" s="69">
        <v>934</v>
      </c>
      <c r="G78" s="52" t="s">
        <v>16</v>
      </c>
      <c r="O78" s="17">
        <f>'1月'!$C78</f>
        <v>75</v>
      </c>
      <c r="P78">
        <f>'1月'!$D78*'1月'!$C78</f>
        <v>34125</v>
      </c>
      <c r="Q78">
        <f>'1月'!$E78*'1月'!$C78</f>
        <v>35925</v>
      </c>
      <c r="R78">
        <f>'1月'!$F78*'1月'!$C78</f>
        <v>70050</v>
      </c>
    </row>
    <row r="79" spans="1:18">
      <c r="A79" s="26" t="str">
        <f t="shared" si="5"/>
        <v>2022/1末</v>
      </c>
      <c r="B79" s="26" t="str">
        <f t="shared" si="5"/>
        <v>令和4/1末</v>
      </c>
      <c r="C79" s="69">
        <v>76</v>
      </c>
      <c r="D79" s="69">
        <v>347</v>
      </c>
      <c r="E79" s="69">
        <v>427</v>
      </c>
      <c r="F79" s="69">
        <v>774</v>
      </c>
      <c r="G79" s="52" t="s">
        <v>16</v>
      </c>
      <c r="O79" s="17">
        <f>'1月'!$C79</f>
        <v>76</v>
      </c>
      <c r="P79">
        <f>'1月'!$D79*'1月'!$C79</f>
        <v>26372</v>
      </c>
      <c r="Q79">
        <f>'1月'!$E79*'1月'!$C79</f>
        <v>32452</v>
      </c>
      <c r="R79">
        <f>'1月'!$F79*'1月'!$C79</f>
        <v>58824</v>
      </c>
    </row>
    <row r="80" spans="1:18">
      <c r="A80" s="26" t="str">
        <f t="shared" si="5"/>
        <v>2022/1末</v>
      </c>
      <c r="B80" s="26" t="str">
        <f t="shared" si="5"/>
        <v>令和4/1末</v>
      </c>
      <c r="C80" s="69">
        <v>77</v>
      </c>
      <c r="D80" s="69">
        <v>427</v>
      </c>
      <c r="E80" s="69">
        <v>538</v>
      </c>
      <c r="F80" s="69">
        <v>965</v>
      </c>
      <c r="G80" s="52" t="s">
        <v>16</v>
      </c>
      <c r="O80" s="17">
        <f>'1月'!$C80</f>
        <v>77</v>
      </c>
      <c r="P80">
        <f>'1月'!$D80*'1月'!$C80</f>
        <v>32879</v>
      </c>
      <c r="Q80">
        <f>'1月'!$E80*'1月'!$C80</f>
        <v>41426</v>
      </c>
      <c r="R80">
        <f>'1月'!$F80*'1月'!$C80</f>
        <v>74305</v>
      </c>
    </row>
    <row r="81" spans="1:18">
      <c r="A81" s="26" t="str">
        <f t="shared" si="5"/>
        <v>2022/1末</v>
      </c>
      <c r="B81" s="26" t="str">
        <f t="shared" si="5"/>
        <v>令和4/1末</v>
      </c>
      <c r="C81" s="69">
        <v>78</v>
      </c>
      <c r="D81" s="69">
        <v>460</v>
      </c>
      <c r="E81" s="69">
        <v>531</v>
      </c>
      <c r="F81" s="69">
        <v>991</v>
      </c>
      <c r="G81" s="52" t="s">
        <v>16</v>
      </c>
      <c r="O81" s="17">
        <f>'1月'!$C81</f>
        <v>78</v>
      </c>
      <c r="P81">
        <f>'1月'!$D81*'1月'!$C81</f>
        <v>35880</v>
      </c>
      <c r="Q81">
        <f>'1月'!$E81*'1月'!$C81</f>
        <v>41418</v>
      </c>
      <c r="R81">
        <f>'1月'!$F81*'1月'!$C81</f>
        <v>77298</v>
      </c>
    </row>
    <row r="82" spans="1:18">
      <c r="A82" s="26" t="str">
        <f t="shared" si="5"/>
        <v>2022/1末</v>
      </c>
      <c r="B82" s="26" t="str">
        <f t="shared" si="5"/>
        <v>令和4/1末</v>
      </c>
      <c r="C82" s="69">
        <v>79</v>
      </c>
      <c r="D82" s="69">
        <v>431</v>
      </c>
      <c r="E82" s="69">
        <v>500</v>
      </c>
      <c r="F82" s="69">
        <v>931</v>
      </c>
      <c r="G82" s="52" t="s">
        <v>16</v>
      </c>
      <c r="O82" s="17">
        <f>'1月'!$C82</f>
        <v>79</v>
      </c>
      <c r="P82">
        <f>'1月'!$D82*'1月'!$C82</f>
        <v>34049</v>
      </c>
      <c r="Q82">
        <f>'1月'!$E82*'1月'!$C82</f>
        <v>39500</v>
      </c>
      <c r="R82">
        <f>'1月'!$F82*'1月'!$C82</f>
        <v>73549</v>
      </c>
    </row>
    <row r="83" spans="1:18">
      <c r="A83" s="26" t="str">
        <f t="shared" si="5"/>
        <v>2022/1末</v>
      </c>
      <c r="B83" s="26" t="str">
        <f t="shared" si="5"/>
        <v>令和4/1末</v>
      </c>
      <c r="C83" s="69">
        <v>80</v>
      </c>
      <c r="D83" s="69">
        <v>412</v>
      </c>
      <c r="E83" s="69">
        <v>532</v>
      </c>
      <c r="F83" s="69">
        <v>944</v>
      </c>
      <c r="G83" s="52" t="s">
        <v>16</v>
      </c>
      <c r="O83" s="17">
        <f>'1月'!$C83</f>
        <v>80</v>
      </c>
      <c r="P83">
        <f>'1月'!$D83*'1月'!$C83</f>
        <v>32960</v>
      </c>
      <c r="Q83">
        <f>'1月'!$E83*'1月'!$C83</f>
        <v>42560</v>
      </c>
      <c r="R83">
        <f>'1月'!$F83*'1月'!$C83</f>
        <v>75520</v>
      </c>
    </row>
    <row r="84" spans="1:18">
      <c r="A84" s="26" t="str">
        <f t="shared" si="5"/>
        <v>2022/1末</v>
      </c>
      <c r="B84" s="26" t="str">
        <f t="shared" si="5"/>
        <v>令和4/1末</v>
      </c>
      <c r="C84" s="69">
        <v>81</v>
      </c>
      <c r="D84" s="69">
        <v>346</v>
      </c>
      <c r="E84" s="69">
        <v>496</v>
      </c>
      <c r="F84" s="69">
        <v>842</v>
      </c>
      <c r="G84" s="52" t="s">
        <v>16</v>
      </c>
      <c r="O84" s="17">
        <f>'1月'!$C84</f>
        <v>81</v>
      </c>
      <c r="P84">
        <f>'1月'!$D84*'1月'!$C84</f>
        <v>28026</v>
      </c>
      <c r="Q84">
        <f>'1月'!$E84*'1月'!$C84</f>
        <v>40176</v>
      </c>
      <c r="R84">
        <f>'1月'!$F84*'1月'!$C84</f>
        <v>68202</v>
      </c>
    </row>
    <row r="85" spans="1:18">
      <c r="A85" s="26" t="str">
        <f t="shared" ref="A85:B100" si="6">A84</f>
        <v>2022/1末</v>
      </c>
      <c r="B85" s="26" t="str">
        <f t="shared" si="6"/>
        <v>令和4/1末</v>
      </c>
      <c r="C85" s="69">
        <v>82</v>
      </c>
      <c r="D85" s="69">
        <v>310</v>
      </c>
      <c r="E85" s="69">
        <v>434</v>
      </c>
      <c r="F85" s="69">
        <v>744</v>
      </c>
      <c r="G85" s="52" t="s">
        <v>16</v>
      </c>
      <c r="O85" s="17">
        <f>'1月'!$C85</f>
        <v>82</v>
      </c>
      <c r="P85">
        <f>'1月'!$D85*'1月'!$C85</f>
        <v>25420</v>
      </c>
      <c r="Q85">
        <f>'1月'!$E85*'1月'!$C85</f>
        <v>35588</v>
      </c>
      <c r="R85">
        <f>'1月'!$F85*'1月'!$C85</f>
        <v>61008</v>
      </c>
    </row>
    <row r="86" spans="1:18">
      <c r="A86" s="26" t="str">
        <f t="shared" si="6"/>
        <v>2022/1末</v>
      </c>
      <c r="B86" s="26" t="str">
        <f t="shared" si="6"/>
        <v>令和4/1末</v>
      </c>
      <c r="C86" s="69">
        <v>83</v>
      </c>
      <c r="D86" s="69">
        <v>317</v>
      </c>
      <c r="E86" s="69">
        <v>454</v>
      </c>
      <c r="F86" s="69">
        <v>771</v>
      </c>
      <c r="G86" s="52" t="s">
        <v>16</v>
      </c>
      <c r="O86" s="17">
        <f>'1月'!$C86</f>
        <v>83</v>
      </c>
      <c r="P86">
        <f>'1月'!$D86*'1月'!$C86</f>
        <v>26311</v>
      </c>
      <c r="Q86">
        <f>'1月'!$E86*'1月'!$C86</f>
        <v>37682</v>
      </c>
      <c r="R86">
        <f>'1月'!$F86*'1月'!$C86</f>
        <v>63993</v>
      </c>
    </row>
    <row r="87" spans="1:18">
      <c r="A87" s="26" t="str">
        <f t="shared" si="6"/>
        <v>2022/1末</v>
      </c>
      <c r="B87" s="26" t="str">
        <f t="shared" si="6"/>
        <v>令和4/1末</v>
      </c>
      <c r="C87" s="69">
        <v>84</v>
      </c>
      <c r="D87" s="69">
        <v>288</v>
      </c>
      <c r="E87" s="69">
        <v>496</v>
      </c>
      <c r="F87" s="69">
        <v>784</v>
      </c>
      <c r="G87" s="52" t="s">
        <v>16</v>
      </c>
      <c r="O87" s="17">
        <f>'1月'!$C87</f>
        <v>84</v>
      </c>
      <c r="P87">
        <f>'1月'!$D87*'1月'!$C87</f>
        <v>24192</v>
      </c>
      <c r="Q87">
        <f>'1月'!$E87*'1月'!$C87</f>
        <v>41664</v>
      </c>
      <c r="R87">
        <f>'1月'!$F87*'1月'!$C87</f>
        <v>65856</v>
      </c>
    </row>
    <row r="88" spans="1:18">
      <c r="A88" s="26" t="str">
        <f t="shared" si="6"/>
        <v>2022/1末</v>
      </c>
      <c r="B88" s="26" t="str">
        <f t="shared" si="6"/>
        <v>令和4/1末</v>
      </c>
      <c r="C88" s="69">
        <v>85</v>
      </c>
      <c r="D88" s="69">
        <v>261</v>
      </c>
      <c r="E88" s="69">
        <v>449</v>
      </c>
      <c r="F88" s="69">
        <v>710</v>
      </c>
      <c r="G88" s="52" t="s">
        <v>16</v>
      </c>
      <c r="O88" s="17">
        <f>'1月'!$C88</f>
        <v>85</v>
      </c>
      <c r="P88">
        <f>'1月'!$D88*'1月'!$C88</f>
        <v>22185</v>
      </c>
      <c r="Q88">
        <f>'1月'!$E88*'1月'!$C88</f>
        <v>38165</v>
      </c>
      <c r="R88">
        <f>'1月'!$F88*'1月'!$C88</f>
        <v>60350</v>
      </c>
    </row>
    <row r="89" spans="1:18">
      <c r="A89" s="26" t="str">
        <f t="shared" si="6"/>
        <v>2022/1末</v>
      </c>
      <c r="B89" s="26" t="str">
        <f t="shared" si="6"/>
        <v>令和4/1末</v>
      </c>
      <c r="C89" s="69">
        <v>86</v>
      </c>
      <c r="D89" s="69">
        <v>261</v>
      </c>
      <c r="E89" s="69">
        <v>460</v>
      </c>
      <c r="F89" s="69">
        <v>721</v>
      </c>
      <c r="G89" s="52" t="s">
        <v>16</v>
      </c>
      <c r="O89" s="17">
        <f>'1月'!$C89</f>
        <v>86</v>
      </c>
      <c r="P89">
        <f>'1月'!$D89*'1月'!$C89</f>
        <v>22446</v>
      </c>
      <c r="Q89">
        <f>'1月'!$E89*'1月'!$C89</f>
        <v>39560</v>
      </c>
      <c r="R89">
        <f>'1月'!$F89*'1月'!$C89</f>
        <v>62006</v>
      </c>
    </row>
    <row r="90" spans="1:18">
      <c r="A90" s="26" t="str">
        <f t="shared" si="6"/>
        <v>2022/1末</v>
      </c>
      <c r="B90" s="26" t="str">
        <f t="shared" si="6"/>
        <v>令和4/1末</v>
      </c>
      <c r="C90" s="69">
        <v>87</v>
      </c>
      <c r="D90" s="69">
        <v>189</v>
      </c>
      <c r="E90" s="69">
        <v>422</v>
      </c>
      <c r="F90" s="69">
        <v>611</v>
      </c>
      <c r="G90" s="52" t="s">
        <v>16</v>
      </c>
      <c r="O90" s="17">
        <f>'1月'!$C90</f>
        <v>87</v>
      </c>
      <c r="P90">
        <f>'1月'!$D90*'1月'!$C90</f>
        <v>16443</v>
      </c>
      <c r="Q90">
        <f>'1月'!$E90*'1月'!$C90</f>
        <v>36714</v>
      </c>
      <c r="R90">
        <f>'1月'!$F90*'1月'!$C90</f>
        <v>53157</v>
      </c>
    </row>
    <row r="91" spans="1:18">
      <c r="A91" s="26" t="str">
        <f t="shared" si="6"/>
        <v>2022/1末</v>
      </c>
      <c r="B91" s="26" t="str">
        <f t="shared" si="6"/>
        <v>令和4/1末</v>
      </c>
      <c r="C91" s="69">
        <v>88</v>
      </c>
      <c r="D91" s="69">
        <v>177</v>
      </c>
      <c r="E91" s="69">
        <v>396</v>
      </c>
      <c r="F91" s="69">
        <v>573</v>
      </c>
      <c r="G91" s="52" t="s">
        <v>16</v>
      </c>
      <c r="O91" s="17">
        <f>'1月'!$C91</f>
        <v>88</v>
      </c>
      <c r="P91">
        <f>'1月'!$D91*'1月'!$C91</f>
        <v>15576</v>
      </c>
      <c r="Q91">
        <f>'1月'!$E91*'1月'!$C91</f>
        <v>34848</v>
      </c>
      <c r="R91">
        <f>'1月'!$F91*'1月'!$C91</f>
        <v>50424</v>
      </c>
    </row>
    <row r="92" spans="1:18">
      <c r="A92" s="26" t="str">
        <f t="shared" si="6"/>
        <v>2022/1末</v>
      </c>
      <c r="B92" s="26" t="str">
        <f t="shared" si="6"/>
        <v>令和4/1末</v>
      </c>
      <c r="C92" s="69">
        <v>89</v>
      </c>
      <c r="D92" s="69">
        <v>184</v>
      </c>
      <c r="E92" s="69">
        <v>396</v>
      </c>
      <c r="F92" s="69">
        <v>580</v>
      </c>
      <c r="G92" s="52" t="s">
        <v>16</v>
      </c>
      <c r="O92" s="17">
        <f>'1月'!$C92</f>
        <v>89</v>
      </c>
      <c r="P92">
        <f>'1月'!$D92*'1月'!$C92</f>
        <v>16376</v>
      </c>
      <c r="Q92">
        <f>'1月'!$E92*'1月'!$C92</f>
        <v>35244</v>
      </c>
      <c r="R92">
        <f>'1月'!$F92*'1月'!$C92</f>
        <v>51620</v>
      </c>
    </row>
    <row r="93" spans="1:18">
      <c r="A93" s="26" t="str">
        <f t="shared" si="6"/>
        <v>2022/1末</v>
      </c>
      <c r="B93" s="26" t="str">
        <f t="shared" si="6"/>
        <v>令和4/1末</v>
      </c>
      <c r="C93" s="69">
        <v>90</v>
      </c>
      <c r="D93" s="69">
        <v>155</v>
      </c>
      <c r="E93" s="69">
        <v>333</v>
      </c>
      <c r="F93" s="69">
        <v>488</v>
      </c>
      <c r="G93" s="52" t="s">
        <v>16</v>
      </c>
      <c r="O93" s="17">
        <f>'1月'!$C93</f>
        <v>90</v>
      </c>
      <c r="P93">
        <f>'1月'!$D93*'1月'!$C93</f>
        <v>13950</v>
      </c>
      <c r="Q93">
        <f>'1月'!$E93*'1月'!$C93</f>
        <v>29970</v>
      </c>
      <c r="R93">
        <f>'1月'!$F93*'1月'!$C93</f>
        <v>43920</v>
      </c>
    </row>
    <row r="94" spans="1:18">
      <c r="A94" s="26" t="str">
        <f t="shared" si="6"/>
        <v>2022/1末</v>
      </c>
      <c r="B94" s="26" t="str">
        <f t="shared" si="6"/>
        <v>令和4/1末</v>
      </c>
      <c r="C94" s="69">
        <v>91</v>
      </c>
      <c r="D94" s="69">
        <v>112</v>
      </c>
      <c r="E94" s="69">
        <v>274</v>
      </c>
      <c r="F94" s="69">
        <v>386</v>
      </c>
      <c r="G94" s="52" t="s">
        <v>16</v>
      </c>
      <c r="O94" s="17">
        <f>'1月'!$C94</f>
        <v>91</v>
      </c>
      <c r="P94">
        <f>'1月'!$D94*'1月'!$C94</f>
        <v>10192</v>
      </c>
      <c r="Q94">
        <f>'1月'!$E94*'1月'!$C94</f>
        <v>24934</v>
      </c>
      <c r="R94">
        <f>'1月'!$F94*'1月'!$C94</f>
        <v>35126</v>
      </c>
    </row>
    <row r="95" spans="1:18">
      <c r="A95" s="26" t="str">
        <f t="shared" si="6"/>
        <v>2022/1末</v>
      </c>
      <c r="B95" s="26" t="str">
        <f t="shared" si="6"/>
        <v>令和4/1末</v>
      </c>
      <c r="C95" s="69">
        <v>92</v>
      </c>
      <c r="D95" s="69">
        <v>87</v>
      </c>
      <c r="E95" s="69">
        <v>235</v>
      </c>
      <c r="F95" s="69">
        <v>322</v>
      </c>
      <c r="G95" s="52" t="s">
        <v>16</v>
      </c>
      <c r="O95" s="17">
        <f>'1月'!$C95</f>
        <v>92</v>
      </c>
      <c r="P95">
        <f>'1月'!$D95*'1月'!$C95</f>
        <v>8004</v>
      </c>
      <c r="Q95">
        <f>'1月'!$E95*'1月'!$C95</f>
        <v>21620</v>
      </c>
      <c r="R95">
        <f>'1月'!$F95*'1月'!$C95</f>
        <v>29624</v>
      </c>
    </row>
    <row r="96" spans="1:18">
      <c r="A96" s="26" t="str">
        <f t="shared" si="6"/>
        <v>2022/1末</v>
      </c>
      <c r="B96" s="26" t="str">
        <f t="shared" si="6"/>
        <v>令和4/1末</v>
      </c>
      <c r="C96" s="69">
        <v>93</v>
      </c>
      <c r="D96" s="69">
        <v>72</v>
      </c>
      <c r="E96" s="69">
        <v>224</v>
      </c>
      <c r="F96" s="69">
        <v>296</v>
      </c>
      <c r="G96" s="52" t="s">
        <v>16</v>
      </c>
      <c r="O96" s="17">
        <f>'1月'!$C96</f>
        <v>93</v>
      </c>
      <c r="P96">
        <f>'1月'!$D96*'1月'!$C96</f>
        <v>6696</v>
      </c>
      <c r="Q96">
        <f>'1月'!$E96*'1月'!$C96</f>
        <v>20832</v>
      </c>
      <c r="R96">
        <f>'1月'!$F96*'1月'!$C96</f>
        <v>27528</v>
      </c>
    </row>
    <row r="97" spans="1:18">
      <c r="A97" s="26" t="str">
        <f t="shared" si="6"/>
        <v>2022/1末</v>
      </c>
      <c r="B97" s="26" t="str">
        <f t="shared" si="6"/>
        <v>令和4/1末</v>
      </c>
      <c r="C97" s="69">
        <v>94</v>
      </c>
      <c r="D97" s="69">
        <v>70</v>
      </c>
      <c r="E97" s="69">
        <v>201</v>
      </c>
      <c r="F97" s="69">
        <v>271</v>
      </c>
      <c r="G97" s="52" t="s">
        <v>16</v>
      </c>
      <c r="O97" s="17">
        <f>'1月'!$C97</f>
        <v>94</v>
      </c>
      <c r="P97">
        <f>'1月'!$D97*'1月'!$C97</f>
        <v>6580</v>
      </c>
      <c r="Q97">
        <f>'1月'!$E97*'1月'!$C97</f>
        <v>18894</v>
      </c>
      <c r="R97">
        <f>'1月'!$F97*'1月'!$C97</f>
        <v>25474</v>
      </c>
    </row>
    <row r="98" spans="1:18">
      <c r="A98" s="26" t="str">
        <f t="shared" si="6"/>
        <v>2022/1末</v>
      </c>
      <c r="B98" s="26" t="str">
        <f t="shared" si="6"/>
        <v>令和4/1末</v>
      </c>
      <c r="C98" s="69">
        <v>95</v>
      </c>
      <c r="D98" s="69">
        <v>42</v>
      </c>
      <c r="E98" s="69">
        <v>144</v>
      </c>
      <c r="F98" s="69">
        <v>186</v>
      </c>
      <c r="G98" s="52" t="s">
        <v>16</v>
      </c>
      <c r="O98" s="17">
        <f>'1月'!$C98</f>
        <v>95</v>
      </c>
      <c r="P98">
        <f>'1月'!$D98*'1月'!$C98</f>
        <v>3990</v>
      </c>
      <c r="Q98">
        <f>'1月'!$E98*'1月'!$C98</f>
        <v>13680</v>
      </c>
      <c r="R98">
        <f>'1月'!$F98*'1月'!$C98</f>
        <v>17670</v>
      </c>
    </row>
    <row r="99" spans="1:18">
      <c r="A99" s="26" t="str">
        <f t="shared" si="6"/>
        <v>2022/1末</v>
      </c>
      <c r="B99" s="26" t="str">
        <f t="shared" si="6"/>
        <v>令和4/1末</v>
      </c>
      <c r="C99" s="69">
        <v>96</v>
      </c>
      <c r="D99" s="69">
        <v>26</v>
      </c>
      <c r="E99" s="69">
        <v>127</v>
      </c>
      <c r="F99" s="69">
        <v>153</v>
      </c>
      <c r="G99" s="52" t="s">
        <v>16</v>
      </c>
      <c r="O99" s="17">
        <f>'1月'!$C99</f>
        <v>96</v>
      </c>
      <c r="P99">
        <f>'1月'!$D99*'1月'!$C99</f>
        <v>2496</v>
      </c>
      <c r="Q99">
        <f>'1月'!$E99*'1月'!$C99</f>
        <v>12192</v>
      </c>
      <c r="R99">
        <f>'1月'!$F99*'1月'!$C99</f>
        <v>14688</v>
      </c>
    </row>
    <row r="100" spans="1:18">
      <c r="A100" s="26" t="str">
        <f t="shared" si="6"/>
        <v>2022/1末</v>
      </c>
      <c r="B100" s="26" t="str">
        <f t="shared" si="6"/>
        <v>令和4/1末</v>
      </c>
      <c r="C100" s="69">
        <v>97</v>
      </c>
      <c r="D100" s="69">
        <v>27</v>
      </c>
      <c r="E100" s="69">
        <v>97</v>
      </c>
      <c r="F100" s="69">
        <v>124</v>
      </c>
      <c r="G100" s="52" t="s">
        <v>16</v>
      </c>
      <c r="O100" s="17">
        <f>'1月'!$C100</f>
        <v>97</v>
      </c>
      <c r="P100">
        <f>'1月'!$D100*'1月'!$C100</f>
        <v>2619</v>
      </c>
      <c r="Q100">
        <f>'1月'!$E100*'1月'!$C100</f>
        <v>9409</v>
      </c>
      <c r="R100">
        <f>'1月'!$F100*'1月'!$C100</f>
        <v>12028</v>
      </c>
    </row>
    <row r="101" spans="1:18">
      <c r="A101" s="26" t="str">
        <f t="shared" ref="A101:B108" si="7">A100</f>
        <v>2022/1末</v>
      </c>
      <c r="B101" s="26" t="str">
        <f t="shared" si="7"/>
        <v>令和4/1末</v>
      </c>
      <c r="C101" s="69">
        <v>98</v>
      </c>
      <c r="D101" s="69">
        <v>13</v>
      </c>
      <c r="E101" s="69">
        <v>78</v>
      </c>
      <c r="F101" s="69">
        <v>91</v>
      </c>
      <c r="G101" s="52" t="s">
        <v>16</v>
      </c>
      <c r="O101" s="17">
        <f>'1月'!$C101</f>
        <v>98</v>
      </c>
      <c r="P101">
        <f>'1月'!$D101*'1月'!$C101</f>
        <v>1274</v>
      </c>
      <c r="Q101">
        <f>'1月'!$E101*'1月'!$C101</f>
        <v>7644</v>
      </c>
      <c r="R101">
        <f>'1月'!$F101*'1月'!$C101</f>
        <v>8918</v>
      </c>
    </row>
    <row r="102" spans="1:18">
      <c r="A102" s="26" t="str">
        <f t="shared" si="7"/>
        <v>2022/1末</v>
      </c>
      <c r="B102" s="26" t="str">
        <f t="shared" si="7"/>
        <v>令和4/1末</v>
      </c>
      <c r="C102" s="69">
        <v>99</v>
      </c>
      <c r="D102" s="69">
        <v>4</v>
      </c>
      <c r="E102" s="69">
        <v>40</v>
      </c>
      <c r="F102" s="69">
        <v>44</v>
      </c>
      <c r="G102" s="52" t="s">
        <v>16</v>
      </c>
      <c r="O102" s="17">
        <f>'1月'!$C102</f>
        <v>99</v>
      </c>
      <c r="P102">
        <f>'1月'!$D102*'1月'!$C102</f>
        <v>396</v>
      </c>
      <c r="Q102">
        <f>'1月'!$E102*'1月'!$C102</f>
        <v>3960</v>
      </c>
      <c r="R102">
        <f>'1月'!$F102*'1月'!$C102</f>
        <v>4356</v>
      </c>
    </row>
    <row r="103" spans="1:18">
      <c r="A103" s="26" t="str">
        <f t="shared" si="7"/>
        <v>2022/1末</v>
      </c>
      <c r="B103" s="26" t="str">
        <f t="shared" si="7"/>
        <v>令和4/1末</v>
      </c>
      <c r="C103" s="69">
        <v>100</v>
      </c>
      <c r="D103" s="69">
        <v>8</v>
      </c>
      <c r="E103" s="69">
        <v>42</v>
      </c>
      <c r="F103" s="69">
        <v>50</v>
      </c>
      <c r="G103" s="52" t="s">
        <v>16</v>
      </c>
      <c r="O103" s="17">
        <f>'1月'!$C103</f>
        <v>100</v>
      </c>
      <c r="P103">
        <f>'1月'!$D103*'1月'!$C103</f>
        <v>800</v>
      </c>
      <c r="Q103">
        <f>'1月'!$E103*'1月'!$C103</f>
        <v>4200</v>
      </c>
      <c r="R103">
        <f>'1月'!$F103*'1月'!$C103</f>
        <v>5000</v>
      </c>
    </row>
    <row r="104" spans="1:18">
      <c r="A104" s="26" t="str">
        <f t="shared" si="7"/>
        <v>2022/1末</v>
      </c>
      <c r="B104" s="26" t="str">
        <f t="shared" si="7"/>
        <v>令和4/1末</v>
      </c>
      <c r="C104" s="69">
        <v>101</v>
      </c>
      <c r="D104" s="69">
        <v>2</v>
      </c>
      <c r="E104" s="69">
        <v>18</v>
      </c>
      <c r="F104" s="69">
        <v>20</v>
      </c>
      <c r="G104" s="52" t="s">
        <v>16</v>
      </c>
      <c r="O104" s="17">
        <f>'1月'!$C104</f>
        <v>101</v>
      </c>
      <c r="P104">
        <f>'1月'!$D104*'1月'!$C104</f>
        <v>202</v>
      </c>
      <c r="Q104">
        <f>'1月'!$E104*'1月'!$C104</f>
        <v>1818</v>
      </c>
      <c r="R104">
        <f>'1月'!$F104*'1月'!$C104</f>
        <v>2020</v>
      </c>
    </row>
    <row r="105" spans="1:18">
      <c r="A105" s="26" t="str">
        <f t="shared" si="7"/>
        <v>2022/1末</v>
      </c>
      <c r="B105" s="26" t="str">
        <f t="shared" si="7"/>
        <v>令和4/1末</v>
      </c>
      <c r="C105" s="69">
        <v>102</v>
      </c>
      <c r="D105" s="69">
        <v>1</v>
      </c>
      <c r="E105" s="69">
        <v>9</v>
      </c>
      <c r="F105" s="69">
        <v>10</v>
      </c>
      <c r="G105" s="52" t="s">
        <v>16</v>
      </c>
      <c r="O105" s="17">
        <f>'1月'!$C105</f>
        <v>102</v>
      </c>
      <c r="P105">
        <f>'1月'!$D105*'1月'!$C105</f>
        <v>102</v>
      </c>
      <c r="Q105">
        <f>'1月'!$E105*'1月'!$C105</f>
        <v>918</v>
      </c>
      <c r="R105">
        <f>'1月'!$F105*'1月'!$C105</f>
        <v>1020</v>
      </c>
    </row>
    <row r="106" spans="1:18">
      <c r="A106" s="26" t="str">
        <f t="shared" si="7"/>
        <v>2022/1末</v>
      </c>
      <c r="B106" s="26" t="str">
        <f t="shared" si="7"/>
        <v>令和4/1末</v>
      </c>
      <c r="C106" s="69">
        <v>103</v>
      </c>
      <c r="D106" s="69">
        <v>1</v>
      </c>
      <c r="E106" s="69">
        <v>7</v>
      </c>
      <c r="F106" s="69">
        <v>8</v>
      </c>
      <c r="G106" s="52" t="s">
        <v>16</v>
      </c>
      <c r="O106" s="17">
        <f>'1月'!$C106</f>
        <v>103</v>
      </c>
      <c r="P106">
        <f>'1月'!$D106*'1月'!$C106</f>
        <v>103</v>
      </c>
      <c r="Q106">
        <f>'1月'!$E106*'1月'!$C106</f>
        <v>721</v>
      </c>
      <c r="R106">
        <f>'1月'!$F106*'1月'!$C106</f>
        <v>824</v>
      </c>
    </row>
    <row r="107" spans="1:18">
      <c r="A107" s="26" t="str">
        <f t="shared" si="7"/>
        <v>2022/1末</v>
      </c>
      <c r="B107" s="26" t="str">
        <f t="shared" si="7"/>
        <v>令和4/1末</v>
      </c>
      <c r="C107" s="69">
        <v>104</v>
      </c>
      <c r="D107" s="69">
        <v>0</v>
      </c>
      <c r="E107" s="69">
        <v>1</v>
      </c>
      <c r="F107" s="69">
        <v>1</v>
      </c>
      <c r="G107" s="52" t="s">
        <v>16</v>
      </c>
      <c r="O107" s="17">
        <f>'1月'!$C107</f>
        <v>104</v>
      </c>
      <c r="P107">
        <f>'1月'!$D107*'1月'!$C107</f>
        <v>0</v>
      </c>
      <c r="Q107">
        <f>'1月'!$E107*'1月'!$C107</f>
        <v>104</v>
      </c>
      <c r="R107">
        <f>'1月'!$F107*'1月'!$C107</f>
        <v>104</v>
      </c>
    </row>
    <row r="108" spans="1:18">
      <c r="A108" s="26" t="str">
        <f t="shared" si="7"/>
        <v>2022/1末</v>
      </c>
      <c r="B108" s="26" t="str">
        <f t="shared" si="7"/>
        <v>令和4/1末</v>
      </c>
      <c r="C108" s="69" t="s">
        <v>69</v>
      </c>
      <c r="D108" s="69">
        <v>0</v>
      </c>
      <c r="E108" s="69">
        <v>6</v>
      </c>
      <c r="F108" s="69">
        <v>6</v>
      </c>
      <c r="G108" s="52" t="s">
        <v>16</v>
      </c>
      <c r="O108" s="16" t="str">
        <f>'1月'!$C108</f>
        <v>105以上</v>
      </c>
      <c r="P108">
        <f>'1月'!$D108*105</f>
        <v>0</v>
      </c>
      <c r="Q108">
        <f>'1月'!$E108*105</f>
        <v>630</v>
      </c>
      <c r="R108">
        <f>'1月'!$F108*105</f>
        <v>630</v>
      </c>
    </row>
    <row r="109" spans="1:18">
      <c r="O109" s="11" t="s">
        <v>22</v>
      </c>
      <c r="P109" s="11">
        <f>SUM(P3:P108)</f>
        <v>1926207</v>
      </c>
      <c r="Q109" s="11">
        <f t="shared" ref="Q109:R109" si="8">SUM(Q3:Q108)</f>
        <v>2146851</v>
      </c>
      <c r="R109" s="11">
        <f t="shared" si="8"/>
        <v>4073062</v>
      </c>
    </row>
  </sheetData>
  <sheetProtection algorithmName="SHA-512" hashValue="JSktM2339vTBnpfaFaMNTEVwUcyKLkcpJ9whtKvP0YPU7Mnk44vXwLITTjRjgoZoS2dX+nM0HD5n153r91kBRA==" saltValue="ToGOnrP8y2kM5lM6fQBGcg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125" customWidth="1"/>
    <col min="11" max="13" width="9.375" customWidth="1"/>
    <col min="14" max="14" width="9.75" bestFit="1" customWidth="1"/>
    <col min="15" max="15" width="7.125" hidden="1" customWidth="1"/>
    <col min="16" max="18" width="11.12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2022/2末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70</v>
      </c>
      <c r="B2" s="72" t="s">
        <v>71</v>
      </c>
      <c r="C2" s="14" t="s">
        <v>5</v>
      </c>
      <c r="D2" s="15">
        <f>SUM(D3:D108)</f>
        <v>39468</v>
      </c>
      <c r="E2" s="15">
        <f>SUM(E3:E108)</f>
        <v>40549</v>
      </c>
      <c r="F2" s="15">
        <f>SUM(F3:F108)</f>
        <v>80017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1923871</v>
      </c>
      <c r="Q2" s="19">
        <f t="shared" si="0"/>
        <v>2144516</v>
      </c>
      <c r="R2" s="19">
        <f t="shared" si="0"/>
        <v>4068393</v>
      </c>
    </row>
    <row r="3" spans="1:18">
      <c r="A3" s="25" t="str">
        <f>A2</f>
        <v>2022/2末</v>
      </c>
      <c r="B3" s="25" t="str">
        <f>B2</f>
        <v>令和4/2末</v>
      </c>
      <c r="C3" s="42">
        <v>0</v>
      </c>
      <c r="D3" s="42">
        <v>184</v>
      </c>
      <c r="E3" s="42">
        <v>190</v>
      </c>
      <c r="F3" s="42">
        <v>374</v>
      </c>
      <c r="G3" s="27" t="s">
        <v>14</v>
      </c>
      <c r="J3" s="31" t="s">
        <v>5</v>
      </c>
      <c r="K3" s="12">
        <f>SUM($K$4:$K$6)</f>
        <v>39468</v>
      </c>
      <c r="L3" s="12">
        <f>SUM($L$4:$L$6)</f>
        <v>40549</v>
      </c>
      <c r="M3" s="34">
        <f>SUM($M$4:$M$6)</f>
        <v>80017</v>
      </c>
      <c r="N3" s="10"/>
      <c r="O3" s="20">
        <f>'2月'!$C3</f>
        <v>0</v>
      </c>
      <c r="P3">
        <f>'2月'!$D3</f>
        <v>184</v>
      </c>
      <c r="Q3">
        <f>'2月'!$D3</f>
        <v>184</v>
      </c>
      <c r="R3">
        <f>'2月'!$F3</f>
        <v>374</v>
      </c>
    </row>
    <row r="4" spans="1:18">
      <c r="A4" s="26" t="str">
        <f>A3</f>
        <v>2022/2末</v>
      </c>
      <c r="B4" s="26" t="str">
        <f>B3</f>
        <v>令和4/2末</v>
      </c>
      <c r="C4" s="43">
        <v>1</v>
      </c>
      <c r="D4" s="43">
        <v>192</v>
      </c>
      <c r="E4" s="43">
        <v>199</v>
      </c>
      <c r="F4" s="43">
        <v>391</v>
      </c>
      <c r="G4" s="28" t="s">
        <v>14</v>
      </c>
      <c r="J4" s="32" t="s">
        <v>14</v>
      </c>
      <c r="K4" s="13">
        <f>SUMIF('2月'!$G$2:$G$108,$J4,'2月'!$D$2:$D$108)</f>
        <v>4194</v>
      </c>
      <c r="L4" s="13">
        <f>SUMIF('2月'!$G$2:$G$108,$J4,'2月'!$E$2:$E$108)</f>
        <v>3980</v>
      </c>
      <c r="M4" s="35">
        <f>SUMIF('2月'!$G$2:$G$108,$J4,'2月'!$F$2:$F$108)</f>
        <v>8174</v>
      </c>
      <c r="O4" s="17">
        <f>'2月'!$C4</f>
        <v>1</v>
      </c>
      <c r="P4">
        <f>'2月'!$D4*'2月'!$C4</f>
        <v>192</v>
      </c>
      <c r="Q4">
        <f>'2月'!$E4*'2月'!$C4</f>
        <v>199</v>
      </c>
      <c r="R4">
        <f>'2月'!$F4*'2月'!$C4</f>
        <v>391</v>
      </c>
    </row>
    <row r="5" spans="1:18">
      <c r="A5" s="26" t="str">
        <f t="shared" ref="A5:B20" si="1">A4</f>
        <v>2022/2末</v>
      </c>
      <c r="B5" s="26" t="str">
        <f t="shared" si="1"/>
        <v>令和4/2末</v>
      </c>
      <c r="C5" s="43">
        <v>2</v>
      </c>
      <c r="D5" s="43">
        <v>236</v>
      </c>
      <c r="E5" s="43">
        <v>226</v>
      </c>
      <c r="F5" s="43">
        <v>462</v>
      </c>
      <c r="G5" s="28" t="s">
        <v>14</v>
      </c>
      <c r="J5" s="33" t="s">
        <v>15</v>
      </c>
      <c r="K5" s="13">
        <f>SUMIF('2月'!$G$2:$G$108,$J5,'2月'!$D$2:$D$108)</f>
        <v>23192</v>
      </c>
      <c r="L5" s="13">
        <f>SUMIF('2月'!$G$2:$G$108,$J5,'2月'!$E$2:$E$108)</f>
        <v>20946</v>
      </c>
      <c r="M5" s="35">
        <f>SUMIF('2月'!$G$2:$G$108,$J5,'2月'!$F$2:$F$108)</f>
        <v>44138</v>
      </c>
      <c r="O5" s="17">
        <f>'2月'!$C5</f>
        <v>2</v>
      </c>
      <c r="P5">
        <f>'2月'!$D5*'2月'!$C5</f>
        <v>472</v>
      </c>
      <c r="Q5">
        <f>'2月'!$E5*'2月'!$C5</f>
        <v>452</v>
      </c>
      <c r="R5">
        <f>'2月'!$F5*'2月'!$C5</f>
        <v>924</v>
      </c>
    </row>
    <row r="6" spans="1:18">
      <c r="A6" s="26" t="str">
        <f t="shared" si="1"/>
        <v>2022/2末</v>
      </c>
      <c r="B6" s="26" t="str">
        <f t="shared" si="1"/>
        <v>令和4/2末</v>
      </c>
      <c r="C6" s="43">
        <v>3</v>
      </c>
      <c r="D6" s="43">
        <v>252</v>
      </c>
      <c r="E6" s="43">
        <v>256</v>
      </c>
      <c r="F6" s="43">
        <v>508</v>
      </c>
      <c r="G6" s="28" t="s">
        <v>14</v>
      </c>
      <c r="J6" s="33" t="s">
        <v>16</v>
      </c>
      <c r="K6" s="13">
        <f>SUMIF('2月'!$G$2:$G$108,$J6,'2月'!$D$2:$D$108)</f>
        <v>12082</v>
      </c>
      <c r="L6" s="13">
        <f>SUMIF('2月'!$G$2:$G$108,$J6,'2月'!$E$2:$E$108)</f>
        <v>15623</v>
      </c>
      <c r="M6" s="35">
        <f>SUMIF('2月'!$G$2:$G$108,$J6,'2月'!$F$2:$F$108)</f>
        <v>27705</v>
      </c>
      <c r="O6" s="17">
        <f>'2月'!$C6</f>
        <v>3</v>
      </c>
      <c r="P6">
        <f>'2月'!$D6*'2月'!$C6</f>
        <v>756</v>
      </c>
      <c r="Q6">
        <f>'2月'!$E6*'2月'!$C6</f>
        <v>768</v>
      </c>
      <c r="R6">
        <f>'2月'!$F6*'2月'!$C6</f>
        <v>1524</v>
      </c>
    </row>
    <row r="7" spans="1:18">
      <c r="A7" s="26" t="str">
        <f t="shared" si="1"/>
        <v>2022/2末</v>
      </c>
      <c r="B7" s="26" t="str">
        <f t="shared" si="1"/>
        <v>令和4/2末</v>
      </c>
      <c r="C7" s="43">
        <v>4</v>
      </c>
      <c r="D7" s="43">
        <v>282</v>
      </c>
      <c r="E7" s="43">
        <v>234</v>
      </c>
      <c r="F7" s="43">
        <v>516</v>
      </c>
      <c r="G7" s="28" t="s">
        <v>14</v>
      </c>
      <c r="J7" s="39" t="s">
        <v>21</v>
      </c>
      <c r="K7" s="40">
        <f>IFERROR($P$2/$K$3,"")</f>
        <v>48.745084625519411</v>
      </c>
      <c r="L7" s="40">
        <f>IFERROR($Q$2/$L$3,"")</f>
        <v>52.887025573996894</v>
      </c>
      <c r="M7" s="41">
        <f>IFERROR($R$2/$M$3,"")</f>
        <v>50.844108127023006</v>
      </c>
      <c r="O7" s="17">
        <f>'2月'!$C7</f>
        <v>4</v>
      </c>
      <c r="P7">
        <f>'2月'!$D7*'2月'!$C7</f>
        <v>1128</v>
      </c>
      <c r="Q7">
        <f>'2月'!$E7*'2月'!$C7</f>
        <v>936</v>
      </c>
      <c r="R7">
        <f>'2月'!$F7*'2月'!$C7</f>
        <v>2064</v>
      </c>
    </row>
    <row r="8" spans="1:18">
      <c r="A8" s="26" t="str">
        <f t="shared" si="1"/>
        <v>2022/2末</v>
      </c>
      <c r="B8" s="26" t="str">
        <f t="shared" si="1"/>
        <v>令和4/2末</v>
      </c>
      <c r="C8" s="43">
        <v>5</v>
      </c>
      <c r="D8" s="43">
        <v>249</v>
      </c>
      <c r="E8" s="43">
        <v>264</v>
      </c>
      <c r="F8" s="43">
        <v>513</v>
      </c>
      <c r="G8" s="28" t="s">
        <v>14</v>
      </c>
      <c r="O8" s="17">
        <f>'2月'!$C8</f>
        <v>5</v>
      </c>
      <c r="P8">
        <f>'2月'!$D8*'2月'!$C8</f>
        <v>1245</v>
      </c>
      <c r="Q8">
        <f>'2月'!$E8*'2月'!$C8</f>
        <v>1320</v>
      </c>
      <c r="R8">
        <f>'2月'!$F8*'2月'!$C8</f>
        <v>2565</v>
      </c>
    </row>
    <row r="9" spans="1:18">
      <c r="A9" s="26" t="str">
        <f t="shared" si="1"/>
        <v>2022/2末</v>
      </c>
      <c r="B9" s="26" t="str">
        <f t="shared" si="1"/>
        <v>令和4/2末</v>
      </c>
      <c r="C9" s="43">
        <v>6</v>
      </c>
      <c r="D9" s="43">
        <v>275</v>
      </c>
      <c r="E9" s="43">
        <v>251</v>
      </c>
      <c r="F9" s="43">
        <v>526</v>
      </c>
      <c r="G9" s="28" t="s">
        <v>14</v>
      </c>
      <c r="O9" s="17">
        <f>'2月'!$C9</f>
        <v>6</v>
      </c>
      <c r="P9">
        <f>'2月'!$D9*'2月'!$C9</f>
        <v>1650</v>
      </c>
      <c r="Q9">
        <f>'2月'!$E9*'2月'!$C9</f>
        <v>1506</v>
      </c>
      <c r="R9">
        <f>'2月'!$F9*'2月'!$C9</f>
        <v>3156</v>
      </c>
    </row>
    <row r="10" spans="1:18">
      <c r="A10" s="26" t="str">
        <f t="shared" si="1"/>
        <v>2022/2末</v>
      </c>
      <c r="B10" s="26" t="str">
        <f t="shared" si="1"/>
        <v>令和4/2末</v>
      </c>
      <c r="C10" s="43">
        <v>7</v>
      </c>
      <c r="D10" s="43">
        <v>296</v>
      </c>
      <c r="E10" s="43">
        <v>269</v>
      </c>
      <c r="F10" s="43">
        <v>565</v>
      </c>
      <c r="G10" s="28" t="s">
        <v>14</v>
      </c>
      <c r="O10" s="17">
        <f>'2月'!$C10</f>
        <v>7</v>
      </c>
      <c r="P10">
        <f>'2月'!$D10*'2月'!$C10</f>
        <v>2072</v>
      </c>
      <c r="Q10">
        <f>'2月'!$E10*'2月'!$C10</f>
        <v>1883</v>
      </c>
      <c r="R10">
        <f>'2月'!$F10*'2月'!$C10</f>
        <v>3955</v>
      </c>
    </row>
    <row r="11" spans="1:18">
      <c r="A11" s="26" t="str">
        <f t="shared" si="1"/>
        <v>2022/2末</v>
      </c>
      <c r="B11" s="26" t="str">
        <f t="shared" si="1"/>
        <v>令和4/2末</v>
      </c>
      <c r="C11" s="43">
        <v>8</v>
      </c>
      <c r="D11" s="43">
        <v>290</v>
      </c>
      <c r="E11" s="43">
        <v>270</v>
      </c>
      <c r="F11" s="43">
        <v>560</v>
      </c>
      <c r="G11" s="28" t="s">
        <v>14</v>
      </c>
      <c r="O11" s="17">
        <f>'2月'!$C11</f>
        <v>8</v>
      </c>
      <c r="P11">
        <f>'2月'!$D11*'2月'!$C11</f>
        <v>2320</v>
      </c>
      <c r="Q11">
        <f>'2月'!$E11*'2月'!$C11</f>
        <v>2160</v>
      </c>
      <c r="R11">
        <f>'2月'!$F11*'2月'!$C11</f>
        <v>4480</v>
      </c>
    </row>
    <row r="12" spans="1:18">
      <c r="A12" s="26" t="str">
        <f t="shared" si="1"/>
        <v>2022/2末</v>
      </c>
      <c r="B12" s="26" t="str">
        <f t="shared" si="1"/>
        <v>令和4/2末</v>
      </c>
      <c r="C12" s="43">
        <v>9</v>
      </c>
      <c r="D12" s="43">
        <v>299</v>
      </c>
      <c r="E12" s="43">
        <v>284</v>
      </c>
      <c r="F12" s="43">
        <v>583</v>
      </c>
      <c r="G12" s="28" t="s">
        <v>14</v>
      </c>
      <c r="O12" s="17">
        <f>'2月'!$C12</f>
        <v>9</v>
      </c>
      <c r="P12">
        <f>'2月'!$D12*'2月'!$C12</f>
        <v>2691</v>
      </c>
      <c r="Q12">
        <f>'2月'!$E12*'2月'!$C12</f>
        <v>2556</v>
      </c>
      <c r="R12">
        <f>'2月'!$F12*'2月'!$C12</f>
        <v>5247</v>
      </c>
    </row>
    <row r="13" spans="1:18">
      <c r="A13" s="26" t="str">
        <f t="shared" si="1"/>
        <v>2022/2末</v>
      </c>
      <c r="B13" s="26" t="str">
        <f t="shared" si="1"/>
        <v>令和4/2末</v>
      </c>
      <c r="C13" s="43">
        <v>10</v>
      </c>
      <c r="D13" s="43">
        <v>324</v>
      </c>
      <c r="E13" s="43">
        <v>295</v>
      </c>
      <c r="F13" s="43">
        <v>619</v>
      </c>
      <c r="G13" s="28" t="s">
        <v>14</v>
      </c>
      <c r="O13" s="17">
        <f>'2月'!$C13</f>
        <v>10</v>
      </c>
      <c r="P13">
        <f>'2月'!$D13*'2月'!$C13</f>
        <v>3240</v>
      </c>
      <c r="Q13">
        <f>'2月'!$E13*'2月'!$C13</f>
        <v>2950</v>
      </c>
      <c r="R13">
        <f>'2月'!$F13*'2月'!$C13</f>
        <v>6190</v>
      </c>
    </row>
    <row r="14" spans="1:18">
      <c r="A14" s="26" t="str">
        <f t="shared" si="1"/>
        <v>2022/2末</v>
      </c>
      <c r="B14" s="26" t="str">
        <f t="shared" si="1"/>
        <v>令和4/2末</v>
      </c>
      <c r="C14" s="43">
        <v>11</v>
      </c>
      <c r="D14" s="43">
        <v>312</v>
      </c>
      <c r="E14" s="43">
        <v>330</v>
      </c>
      <c r="F14" s="43">
        <v>642</v>
      </c>
      <c r="G14" s="28" t="s">
        <v>14</v>
      </c>
      <c r="O14" s="17">
        <f>'2月'!$C14</f>
        <v>11</v>
      </c>
      <c r="P14">
        <f>'2月'!$D14*'2月'!$C14</f>
        <v>3432</v>
      </c>
      <c r="Q14">
        <f>'2月'!$E14*'2月'!$C14</f>
        <v>3630</v>
      </c>
      <c r="R14">
        <f>'2月'!$F14*'2月'!$C14</f>
        <v>7062</v>
      </c>
    </row>
    <row r="15" spans="1:18">
      <c r="A15" s="26" t="str">
        <f t="shared" si="1"/>
        <v>2022/2末</v>
      </c>
      <c r="B15" s="26" t="str">
        <f t="shared" si="1"/>
        <v>令和4/2末</v>
      </c>
      <c r="C15" s="43">
        <v>12</v>
      </c>
      <c r="D15" s="43">
        <v>302</v>
      </c>
      <c r="E15" s="43">
        <v>300</v>
      </c>
      <c r="F15" s="43">
        <v>602</v>
      </c>
      <c r="G15" s="28" t="s">
        <v>14</v>
      </c>
      <c r="J15" s="46" t="s">
        <v>50</v>
      </c>
      <c r="K15" s="46"/>
      <c r="L15" s="46"/>
      <c r="M15" s="46" t="str">
        <f>A2</f>
        <v>2022/2末</v>
      </c>
      <c r="O15" s="17">
        <f>'2月'!$C15</f>
        <v>12</v>
      </c>
      <c r="P15">
        <f>'2月'!$D15*'2月'!$C15</f>
        <v>3624</v>
      </c>
      <c r="Q15">
        <f>'2月'!$E15*'2月'!$C15</f>
        <v>3600</v>
      </c>
      <c r="R15">
        <f>'2月'!$F15*'2月'!$C15</f>
        <v>7224</v>
      </c>
    </row>
    <row r="16" spans="1:18">
      <c r="A16" s="26" t="str">
        <f t="shared" si="1"/>
        <v>2022/2末</v>
      </c>
      <c r="B16" s="26" t="str">
        <f t="shared" si="1"/>
        <v>令和4/2末</v>
      </c>
      <c r="C16" s="43">
        <v>13</v>
      </c>
      <c r="D16" s="43">
        <v>353</v>
      </c>
      <c r="E16" s="43">
        <v>299</v>
      </c>
      <c r="F16" s="43">
        <v>652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'2月'!$C16</f>
        <v>13</v>
      </c>
      <c r="P16">
        <f>'2月'!$D16*'2月'!$C16</f>
        <v>4589</v>
      </c>
      <c r="Q16">
        <f>'2月'!$E16*'2月'!$C16</f>
        <v>3887</v>
      </c>
      <c r="R16">
        <f>'2月'!$F16*'2月'!$C16</f>
        <v>8476</v>
      </c>
    </row>
    <row r="17" spans="1:18">
      <c r="A17" s="26" t="str">
        <f t="shared" si="1"/>
        <v>2022/2末</v>
      </c>
      <c r="B17" s="26" t="str">
        <f t="shared" si="1"/>
        <v>令和4/2末</v>
      </c>
      <c r="C17" s="43">
        <v>14</v>
      </c>
      <c r="D17" s="43">
        <v>348</v>
      </c>
      <c r="E17" s="43">
        <v>313</v>
      </c>
      <c r="F17" s="43">
        <v>661</v>
      </c>
      <c r="G17" s="28" t="s">
        <v>14</v>
      </c>
      <c r="J17" s="47" t="s">
        <v>5</v>
      </c>
      <c r="K17" s="48">
        <f>SUM($K$18:$K$39)</f>
        <v>39468</v>
      </c>
      <c r="L17" s="48">
        <f>SUM($L$18:$L$39)</f>
        <v>40549</v>
      </c>
      <c r="M17" s="48">
        <f>SUM($M$18:$M$39)</f>
        <v>80017</v>
      </c>
      <c r="O17" s="21">
        <f>'2月'!$C17</f>
        <v>14</v>
      </c>
      <c r="P17" s="22">
        <f>'2月'!$D17*'2月'!$C17</f>
        <v>4872</v>
      </c>
      <c r="Q17" s="22">
        <f>'2月'!$E17*'2月'!$C17</f>
        <v>4382</v>
      </c>
      <c r="R17" s="22">
        <f>'2月'!$F17*'2月'!$C17</f>
        <v>9254</v>
      </c>
    </row>
    <row r="18" spans="1:18">
      <c r="A18" s="25" t="str">
        <f t="shared" si="1"/>
        <v>2022/2末</v>
      </c>
      <c r="B18" s="25" t="str">
        <f t="shared" si="1"/>
        <v>令和4/2末</v>
      </c>
      <c r="C18" s="42">
        <v>15</v>
      </c>
      <c r="D18" s="42">
        <v>353</v>
      </c>
      <c r="E18" s="42">
        <v>330</v>
      </c>
      <c r="F18" s="42">
        <v>683</v>
      </c>
      <c r="G18" s="29" t="s">
        <v>15</v>
      </c>
      <c r="J18" s="46" t="s">
        <v>27</v>
      </c>
      <c r="K18" s="49">
        <f>SUM($D$3:$D$7)</f>
        <v>1146</v>
      </c>
      <c r="L18" s="49">
        <f>SUM($E$3:$E$7)</f>
        <v>1105</v>
      </c>
      <c r="M18" s="49">
        <f>SUM($F$3:$F$7)</f>
        <v>2251</v>
      </c>
      <c r="O18" s="20">
        <f>'2月'!$C18</f>
        <v>15</v>
      </c>
      <c r="P18">
        <f>'2月'!$D18*'2月'!$C18</f>
        <v>5295</v>
      </c>
      <c r="Q18">
        <f>'2月'!$E18*'2月'!$C18</f>
        <v>4950</v>
      </c>
      <c r="R18">
        <f>'2月'!$F18*'2月'!$C18</f>
        <v>10245</v>
      </c>
    </row>
    <row r="19" spans="1:18">
      <c r="A19" s="26" t="str">
        <f t="shared" si="1"/>
        <v>2022/2末</v>
      </c>
      <c r="B19" s="26" t="str">
        <f t="shared" si="1"/>
        <v>令和4/2末</v>
      </c>
      <c r="C19" s="43">
        <v>16</v>
      </c>
      <c r="D19" s="43">
        <v>316</v>
      </c>
      <c r="E19" s="43">
        <v>316</v>
      </c>
      <c r="F19" s="43">
        <v>632</v>
      </c>
      <c r="G19" s="30" t="s">
        <v>15</v>
      </c>
      <c r="J19" s="46" t="s">
        <v>28</v>
      </c>
      <c r="K19" s="46">
        <f>SUM($D$8:$D$12)</f>
        <v>1409</v>
      </c>
      <c r="L19" s="46">
        <f>SUM($E$8:$E$12)</f>
        <v>1338</v>
      </c>
      <c r="M19" s="46">
        <f>SUM($F$8:$F$12)</f>
        <v>2747</v>
      </c>
      <c r="O19" s="17">
        <f>'2月'!$C19</f>
        <v>16</v>
      </c>
      <c r="P19">
        <f>'2月'!$D19*'2月'!$C19</f>
        <v>5056</v>
      </c>
      <c r="Q19">
        <f>'2月'!$E19*'2月'!$C19</f>
        <v>5056</v>
      </c>
      <c r="R19">
        <f>'2月'!$F19*'2月'!$C19</f>
        <v>10112</v>
      </c>
    </row>
    <row r="20" spans="1:18">
      <c r="A20" s="26" t="str">
        <f t="shared" si="1"/>
        <v>2022/2末</v>
      </c>
      <c r="B20" s="26" t="str">
        <f t="shared" si="1"/>
        <v>令和4/2末</v>
      </c>
      <c r="C20" s="43">
        <v>17</v>
      </c>
      <c r="D20" s="43">
        <v>360</v>
      </c>
      <c r="E20" s="43">
        <v>341</v>
      </c>
      <c r="F20" s="43">
        <v>701</v>
      </c>
      <c r="G20" s="30" t="s">
        <v>15</v>
      </c>
      <c r="J20" s="46" t="s">
        <v>29</v>
      </c>
      <c r="K20" s="46">
        <f>SUM($D$13:$D$17)</f>
        <v>1639</v>
      </c>
      <c r="L20" s="46">
        <f>SUM($E$13:$E$17)</f>
        <v>1537</v>
      </c>
      <c r="M20" s="46">
        <f>SUM($F$13:$F$17)</f>
        <v>3176</v>
      </c>
      <c r="O20" s="17">
        <f>'2月'!$C20</f>
        <v>17</v>
      </c>
      <c r="P20">
        <f>'2月'!$D20*'2月'!$C20</f>
        <v>6120</v>
      </c>
      <c r="Q20">
        <f>'2月'!$E20*'2月'!$C20</f>
        <v>5797</v>
      </c>
      <c r="R20">
        <f>'2月'!$F20*'2月'!$C20</f>
        <v>11917</v>
      </c>
    </row>
    <row r="21" spans="1:18">
      <c r="A21" s="26" t="str">
        <f t="shared" ref="A21:B36" si="2">A20</f>
        <v>2022/2末</v>
      </c>
      <c r="B21" s="26" t="str">
        <f t="shared" si="2"/>
        <v>令和4/2末</v>
      </c>
      <c r="C21" s="43">
        <v>18</v>
      </c>
      <c r="D21" s="43">
        <v>382</v>
      </c>
      <c r="E21" s="43">
        <v>340</v>
      </c>
      <c r="F21" s="43">
        <v>722</v>
      </c>
      <c r="G21" s="30" t="s">
        <v>15</v>
      </c>
      <c r="J21" s="46" t="s">
        <v>30</v>
      </c>
      <c r="K21" s="46">
        <f>SUM($D$18:$D$22)</f>
        <v>1780</v>
      </c>
      <c r="L21" s="46">
        <f>SUM($E$18:$E$22)</f>
        <v>1678</v>
      </c>
      <c r="M21" s="46">
        <f>SUM($F$18:$F$22)</f>
        <v>3458</v>
      </c>
      <c r="O21" s="17">
        <f>'2月'!$C21</f>
        <v>18</v>
      </c>
      <c r="P21">
        <f>'2月'!$D21*'2月'!$C21</f>
        <v>6876</v>
      </c>
      <c r="Q21">
        <f>'2月'!$E21*'2月'!$C21</f>
        <v>6120</v>
      </c>
      <c r="R21">
        <f>'2月'!$F21*'2月'!$C21</f>
        <v>12996</v>
      </c>
    </row>
    <row r="22" spans="1:18">
      <c r="A22" s="26" t="str">
        <f t="shared" si="2"/>
        <v>2022/2末</v>
      </c>
      <c r="B22" s="26" t="str">
        <f t="shared" si="2"/>
        <v>令和4/2末</v>
      </c>
      <c r="C22" s="43">
        <v>19</v>
      </c>
      <c r="D22" s="43">
        <v>369</v>
      </c>
      <c r="E22" s="43">
        <v>351</v>
      </c>
      <c r="F22" s="43">
        <v>720</v>
      </c>
      <c r="G22" s="30" t="s">
        <v>15</v>
      </c>
      <c r="J22" s="46" t="s">
        <v>31</v>
      </c>
      <c r="K22" s="46">
        <f>SUM($D$23:$D$27)</f>
        <v>1767</v>
      </c>
      <c r="L22" s="46">
        <f>SUM($E$23:$E$27)</f>
        <v>1477</v>
      </c>
      <c r="M22" s="46">
        <f>SUM($F$23:$F$27)</f>
        <v>3244</v>
      </c>
      <c r="O22" s="17">
        <f>'2月'!$C22</f>
        <v>19</v>
      </c>
      <c r="P22">
        <f>'2月'!$D22*'2月'!$C22</f>
        <v>7011</v>
      </c>
      <c r="Q22">
        <f>'2月'!$E22*'2月'!$C22</f>
        <v>6669</v>
      </c>
      <c r="R22">
        <f>'2月'!$F22*'2月'!$C22</f>
        <v>13680</v>
      </c>
    </row>
    <row r="23" spans="1:18">
      <c r="A23" s="26" t="str">
        <f t="shared" si="2"/>
        <v>2022/2末</v>
      </c>
      <c r="B23" s="26" t="str">
        <f t="shared" si="2"/>
        <v>令和4/2末</v>
      </c>
      <c r="C23" s="43">
        <v>20</v>
      </c>
      <c r="D23" s="43">
        <v>389</v>
      </c>
      <c r="E23" s="43">
        <v>313</v>
      </c>
      <c r="F23" s="43">
        <v>702</v>
      </c>
      <c r="G23" s="30" t="s">
        <v>15</v>
      </c>
      <c r="J23" s="46" t="s">
        <v>32</v>
      </c>
      <c r="K23" s="46">
        <f>SUM($D$28:$D$32)</f>
        <v>1713</v>
      </c>
      <c r="L23" s="46">
        <f>SUM($E$28:$E$32)</f>
        <v>1384</v>
      </c>
      <c r="M23" s="46">
        <f>SUM($F$28:$F$32)</f>
        <v>3097</v>
      </c>
      <c r="O23" s="17">
        <f>'2月'!$C23</f>
        <v>20</v>
      </c>
      <c r="P23">
        <f>'2月'!$D23*'2月'!$C23</f>
        <v>7780</v>
      </c>
      <c r="Q23">
        <f>'2月'!$E23*'2月'!$C23</f>
        <v>6260</v>
      </c>
      <c r="R23">
        <f>'2月'!$F23*'2月'!$C23</f>
        <v>14040</v>
      </c>
    </row>
    <row r="24" spans="1:18">
      <c r="A24" s="26" t="str">
        <f t="shared" si="2"/>
        <v>2022/2末</v>
      </c>
      <c r="B24" s="26" t="str">
        <f t="shared" si="2"/>
        <v>令和4/2末</v>
      </c>
      <c r="C24" s="43">
        <v>21</v>
      </c>
      <c r="D24" s="43">
        <v>346</v>
      </c>
      <c r="E24" s="43">
        <v>302</v>
      </c>
      <c r="F24" s="43">
        <v>648</v>
      </c>
      <c r="G24" s="30" t="s">
        <v>15</v>
      </c>
      <c r="J24" s="46" t="s">
        <v>33</v>
      </c>
      <c r="K24" s="46">
        <f>SUM($D$33:$D$37)</f>
        <v>1919</v>
      </c>
      <c r="L24" s="46">
        <f>SUM($E$33:$E$37)</f>
        <v>1588</v>
      </c>
      <c r="M24" s="46">
        <f>SUM($F$33:$F$37)</f>
        <v>3507</v>
      </c>
      <c r="O24" s="17">
        <f>'2月'!$C24</f>
        <v>21</v>
      </c>
      <c r="P24">
        <f>'2月'!$D24*'2月'!$C24</f>
        <v>7266</v>
      </c>
      <c r="Q24">
        <f>'2月'!$E24*'2月'!$C24</f>
        <v>6342</v>
      </c>
      <c r="R24">
        <f>'2月'!$F24*'2月'!$C24</f>
        <v>13608</v>
      </c>
    </row>
    <row r="25" spans="1:18">
      <c r="A25" s="26" t="str">
        <f t="shared" si="2"/>
        <v>2022/2末</v>
      </c>
      <c r="B25" s="26" t="str">
        <f t="shared" si="2"/>
        <v>令和4/2末</v>
      </c>
      <c r="C25" s="43">
        <v>22</v>
      </c>
      <c r="D25" s="43">
        <v>347</v>
      </c>
      <c r="E25" s="43">
        <v>292</v>
      </c>
      <c r="F25" s="43">
        <v>639</v>
      </c>
      <c r="G25" s="30" t="s">
        <v>15</v>
      </c>
      <c r="J25" s="46" t="s">
        <v>34</v>
      </c>
      <c r="K25" s="46">
        <f>SUM($D$38:$D$42)</f>
        <v>2189</v>
      </c>
      <c r="L25" s="46">
        <f>SUM($E$38:$E$42)</f>
        <v>1890</v>
      </c>
      <c r="M25" s="46">
        <f>SUM($F$38:$F$42)</f>
        <v>4079</v>
      </c>
      <c r="O25" s="17">
        <f>'2月'!$C25</f>
        <v>22</v>
      </c>
      <c r="P25">
        <f>'2月'!$D25*'2月'!$C25</f>
        <v>7634</v>
      </c>
      <c r="Q25">
        <f>'2月'!$E25*'2月'!$C25</f>
        <v>6424</v>
      </c>
      <c r="R25">
        <f>'2月'!$F25*'2月'!$C25</f>
        <v>14058</v>
      </c>
    </row>
    <row r="26" spans="1:18">
      <c r="A26" s="26" t="str">
        <f t="shared" si="2"/>
        <v>2022/2末</v>
      </c>
      <c r="B26" s="26" t="str">
        <f t="shared" si="2"/>
        <v>令和4/2末</v>
      </c>
      <c r="C26" s="43">
        <v>23</v>
      </c>
      <c r="D26" s="43">
        <v>317</v>
      </c>
      <c r="E26" s="43">
        <v>283</v>
      </c>
      <c r="F26" s="43">
        <v>600</v>
      </c>
      <c r="G26" s="30" t="s">
        <v>15</v>
      </c>
      <c r="J26" s="46" t="s">
        <v>35</v>
      </c>
      <c r="K26" s="46">
        <f>SUM($D$43:$D$47)</f>
        <v>2505</v>
      </c>
      <c r="L26" s="46">
        <f>SUM($E$43:$E$47)</f>
        <v>2247</v>
      </c>
      <c r="M26" s="46">
        <f>SUM($F$43:$F$47)</f>
        <v>4752</v>
      </c>
      <c r="O26" s="17">
        <f>'2月'!$C26</f>
        <v>23</v>
      </c>
      <c r="P26">
        <f>'2月'!$D26*'2月'!$C26</f>
        <v>7291</v>
      </c>
      <c r="Q26">
        <f>'2月'!$E26*'2月'!$C26</f>
        <v>6509</v>
      </c>
      <c r="R26">
        <f>'2月'!$F26*'2月'!$C26</f>
        <v>13800</v>
      </c>
    </row>
    <row r="27" spans="1:18">
      <c r="A27" s="26" t="str">
        <f t="shared" si="2"/>
        <v>2022/2末</v>
      </c>
      <c r="B27" s="26" t="str">
        <f t="shared" si="2"/>
        <v>令和4/2末</v>
      </c>
      <c r="C27" s="43">
        <v>24</v>
      </c>
      <c r="D27" s="43">
        <v>368</v>
      </c>
      <c r="E27" s="43">
        <v>287</v>
      </c>
      <c r="F27" s="43">
        <v>655</v>
      </c>
      <c r="G27" s="30" t="s">
        <v>15</v>
      </c>
      <c r="J27" s="46" t="s">
        <v>36</v>
      </c>
      <c r="K27" s="46">
        <f>SUM($D$48:$D$52)</f>
        <v>2868</v>
      </c>
      <c r="L27" s="46">
        <f>SUM($E$48:$E$52)</f>
        <v>2745</v>
      </c>
      <c r="M27" s="46">
        <f>SUM($F$48:$F$52)</f>
        <v>5613</v>
      </c>
      <c r="O27" s="17">
        <f>'2月'!$C27</f>
        <v>24</v>
      </c>
      <c r="P27">
        <f>'2月'!$D27*'2月'!$C27</f>
        <v>8832</v>
      </c>
      <c r="Q27">
        <f>'2月'!$E27*'2月'!$C27</f>
        <v>6888</v>
      </c>
      <c r="R27">
        <f>'2月'!$F27*'2月'!$C27</f>
        <v>15720</v>
      </c>
    </row>
    <row r="28" spans="1:18">
      <c r="A28" s="26" t="str">
        <f t="shared" si="2"/>
        <v>2022/2末</v>
      </c>
      <c r="B28" s="26" t="str">
        <f t="shared" si="2"/>
        <v>令和4/2末</v>
      </c>
      <c r="C28" s="43">
        <v>25</v>
      </c>
      <c r="D28" s="43">
        <v>369</v>
      </c>
      <c r="E28" s="43">
        <v>270</v>
      </c>
      <c r="F28" s="43">
        <v>639</v>
      </c>
      <c r="G28" s="30" t="s">
        <v>15</v>
      </c>
      <c r="J28" s="46" t="s">
        <v>37</v>
      </c>
      <c r="K28" s="46">
        <f>SUM($D$53:$D$57)</f>
        <v>2842</v>
      </c>
      <c r="L28" s="46">
        <f>SUM($E$53:$E$57)</f>
        <v>2574</v>
      </c>
      <c r="M28" s="46">
        <f>SUM($F$53:$F$57)</f>
        <v>5416</v>
      </c>
      <c r="O28" s="17">
        <f>'2月'!$C28</f>
        <v>25</v>
      </c>
      <c r="P28">
        <f>'2月'!$D28*'2月'!$C28</f>
        <v>9225</v>
      </c>
      <c r="Q28">
        <f>'2月'!$E28*'2月'!$C28</f>
        <v>6750</v>
      </c>
      <c r="R28">
        <f>'2月'!$F28*'2月'!$C28</f>
        <v>15975</v>
      </c>
    </row>
    <row r="29" spans="1:18">
      <c r="A29" s="26" t="str">
        <f t="shared" si="2"/>
        <v>2022/2末</v>
      </c>
      <c r="B29" s="26" t="str">
        <f t="shared" si="2"/>
        <v>令和4/2末</v>
      </c>
      <c r="C29" s="43">
        <v>26</v>
      </c>
      <c r="D29" s="43">
        <v>338</v>
      </c>
      <c r="E29" s="43">
        <v>287</v>
      </c>
      <c r="F29" s="43">
        <v>625</v>
      </c>
      <c r="G29" s="30" t="s">
        <v>15</v>
      </c>
      <c r="J29" s="46" t="s">
        <v>38</v>
      </c>
      <c r="K29" s="46">
        <f>SUM($D$58:$D$62)</f>
        <v>2664</v>
      </c>
      <c r="L29" s="46">
        <f>SUM($E$58:$E$62)</f>
        <v>2590</v>
      </c>
      <c r="M29" s="46">
        <f>SUM($F$58:$F$62)</f>
        <v>5254</v>
      </c>
      <c r="O29" s="17">
        <f>'2月'!$C29</f>
        <v>26</v>
      </c>
      <c r="P29">
        <f>'2月'!$D29*'2月'!$C29</f>
        <v>8788</v>
      </c>
      <c r="Q29">
        <f>'2月'!$E29*'2月'!$C29</f>
        <v>7462</v>
      </c>
      <c r="R29">
        <f>'2月'!$F29*'2月'!$C29</f>
        <v>16250</v>
      </c>
    </row>
    <row r="30" spans="1:18">
      <c r="A30" s="26" t="str">
        <f t="shared" si="2"/>
        <v>2022/2末</v>
      </c>
      <c r="B30" s="26" t="str">
        <f t="shared" si="2"/>
        <v>令和4/2末</v>
      </c>
      <c r="C30" s="43">
        <v>27</v>
      </c>
      <c r="D30" s="43">
        <v>342</v>
      </c>
      <c r="E30" s="43">
        <v>276</v>
      </c>
      <c r="F30" s="43">
        <v>618</v>
      </c>
      <c r="G30" s="30" t="s">
        <v>15</v>
      </c>
      <c r="J30" s="46" t="s">
        <v>39</v>
      </c>
      <c r="K30" s="46">
        <f>SUM($D$63:$D$67)</f>
        <v>2945</v>
      </c>
      <c r="L30" s="46">
        <f>SUM($E$63:$E$67)</f>
        <v>2773</v>
      </c>
      <c r="M30" s="46">
        <f>SUM($F$63:$F$67)</f>
        <v>5718</v>
      </c>
      <c r="O30" s="17">
        <f>'2月'!$C30</f>
        <v>27</v>
      </c>
      <c r="P30">
        <f>'2月'!$D30*'2月'!$C30</f>
        <v>9234</v>
      </c>
      <c r="Q30">
        <f>'2月'!$E30*'2月'!$C30</f>
        <v>7452</v>
      </c>
      <c r="R30">
        <f>'2月'!$F30*'2月'!$C30</f>
        <v>16686</v>
      </c>
    </row>
    <row r="31" spans="1:18">
      <c r="A31" s="26" t="str">
        <f t="shared" si="2"/>
        <v>2022/2末</v>
      </c>
      <c r="B31" s="26" t="str">
        <f t="shared" si="2"/>
        <v>令和4/2末</v>
      </c>
      <c r="C31" s="43">
        <v>28</v>
      </c>
      <c r="D31" s="43">
        <v>344</v>
      </c>
      <c r="E31" s="43">
        <v>274</v>
      </c>
      <c r="F31" s="43">
        <v>618</v>
      </c>
      <c r="G31" s="30" t="s">
        <v>15</v>
      </c>
      <c r="J31" s="46" t="s">
        <v>40</v>
      </c>
      <c r="K31" s="46">
        <f>SUM($D$68:$D$72)</f>
        <v>3012</v>
      </c>
      <c r="L31" s="46">
        <f>SUM($E$68:$E$72)</f>
        <v>3062</v>
      </c>
      <c r="M31" s="46">
        <f>SUM($F$68:$F$72)</f>
        <v>6074</v>
      </c>
      <c r="O31" s="17">
        <f>'2月'!$C31</f>
        <v>28</v>
      </c>
      <c r="P31">
        <f>'2月'!$D31*'2月'!$C31</f>
        <v>9632</v>
      </c>
      <c r="Q31">
        <f>'2月'!$E31*'2月'!$C31</f>
        <v>7672</v>
      </c>
      <c r="R31">
        <f>'2月'!$F31*'2月'!$C31</f>
        <v>17304</v>
      </c>
    </row>
    <row r="32" spans="1:18">
      <c r="A32" s="26" t="str">
        <f t="shared" si="2"/>
        <v>2022/2末</v>
      </c>
      <c r="B32" s="26" t="str">
        <f t="shared" si="2"/>
        <v>令和4/2末</v>
      </c>
      <c r="C32" s="43">
        <v>29</v>
      </c>
      <c r="D32" s="43">
        <v>320</v>
      </c>
      <c r="E32" s="43">
        <v>277</v>
      </c>
      <c r="F32" s="43">
        <v>597</v>
      </c>
      <c r="G32" s="30" t="s">
        <v>15</v>
      </c>
      <c r="J32" s="46" t="s">
        <v>41</v>
      </c>
      <c r="K32" s="46">
        <f>SUM($D$73:$D$77)</f>
        <v>3569</v>
      </c>
      <c r="L32" s="46">
        <f>SUM($E$73:$E$77)</f>
        <v>3714</v>
      </c>
      <c r="M32" s="46">
        <f>SUM($F$73:$F$77)</f>
        <v>7283</v>
      </c>
      <c r="O32" s="17">
        <f>'2月'!$C32</f>
        <v>29</v>
      </c>
      <c r="P32">
        <f>'2月'!$D32*'2月'!$C32</f>
        <v>9280</v>
      </c>
      <c r="Q32">
        <f>'2月'!$E32*'2月'!$C32</f>
        <v>8033</v>
      </c>
      <c r="R32">
        <f>'2月'!$F32*'2月'!$C32</f>
        <v>17313</v>
      </c>
    </row>
    <row r="33" spans="1:18">
      <c r="A33" s="26" t="str">
        <f t="shared" si="2"/>
        <v>2022/2末</v>
      </c>
      <c r="B33" s="26" t="str">
        <f t="shared" si="2"/>
        <v>令和4/2末</v>
      </c>
      <c r="C33" s="43">
        <v>30</v>
      </c>
      <c r="D33" s="43">
        <v>347</v>
      </c>
      <c r="E33" s="43">
        <v>315</v>
      </c>
      <c r="F33" s="43">
        <v>662</v>
      </c>
      <c r="G33" s="30" t="s">
        <v>15</v>
      </c>
      <c r="J33" s="46" t="s">
        <v>42</v>
      </c>
      <c r="K33" s="46">
        <f>SUM($D$78:$D$82)</f>
        <v>2121</v>
      </c>
      <c r="L33" s="46">
        <f>SUM($E$78:$E$82)</f>
        <v>2468</v>
      </c>
      <c r="M33" s="46">
        <f>SUM($F$78:$F$82)</f>
        <v>4589</v>
      </c>
      <c r="O33" s="17">
        <f>'2月'!$C33</f>
        <v>30</v>
      </c>
      <c r="P33">
        <f>'2月'!$D33*'2月'!$C33</f>
        <v>10410</v>
      </c>
      <c r="Q33">
        <f>'2月'!$E33*'2月'!$C33</f>
        <v>9450</v>
      </c>
      <c r="R33">
        <f>'2月'!$F33*'2月'!$C33</f>
        <v>19860</v>
      </c>
    </row>
    <row r="34" spans="1:18">
      <c r="A34" s="26" t="str">
        <f t="shared" si="2"/>
        <v>2022/2末</v>
      </c>
      <c r="B34" s="26" t="str">
        <f t="shared" si="2"/>
        <v>令和4/2末</v>
      </c>
      <c r="C34" s="43">
        <v>31</v>
      </c>
      <c r="D34" s="43">
        <v>360</v>
      </c>
      <c r="E34" s="43">
        <v>292</v>
      </c>
      <c r="F34" s="43">
        <v>652</v>
      </c>
      <c r="G34" s="30" t="s">
        <v>15</v>
      </c>
      <c r="J34" s="46" t="s">
        <v>43</v>
      </c>
      <c r="K34" s="46">
        <f>SUM($D$83:$D$87)</f>
        <v>1688</v>
      </c>
      <c r="L34" s="46">
        <f>SUM($E$83:$E$87)</f>
        <v>2423</v>
      </c>
      <c r="M34" s="46">
        <f>SUM($F$83:$F$87)</f>
        <v>4111</v>
      </c>
      <c r="O34" s="17">
        <f>'2月'!$C34</f>
        <v>31</v>
      </c>
      <c r="P34">
        <f>'2月'!$D34*'2月'!$C34</f>
        <v>11160</v>
      </c>
      <c r="Q34">
        <f>'2月'!$E34*'2月'!$C34</f>
        <v>9052</v>
      </c>
      <c r="R34">
        <f>'2月'!$F34*'2月'!$C34</f>
        <v>20212</v>
      </c>
    </row>
    <row r="35" spans="1:18">
      <c r="A35" s="26" t="str">
        <f t="shared" si="2"/>
        <v>2022/2末</v>
      </c>
      <c r="B35" s="26" t="str">
        <f t="shared" si="2"/>
        <v>令和4/2末</v>
      </c>
      <c r="C35" s="43">
        <v>32</v>
      </c>
      <c r="D35" s="43">
        <v>394</v>
      </c>
      <c r="E35" s="43">
        <v>330</v>
      </c>
      <c r="F35" s="43">
        <v>724</v>
      </c>
      <c r="G35" s="30" t="s">
        <v>15</v>
      </c>
      <c r="J35" s="46" t="s">
        <v>44</v>
      </c>
      <c r="K35" s="46">
        <f>SUM($D$88:$D$92)</f>
        <v>1071</v>
      </c>
      <c r="L35" s="46">
        <f>SUM($E$88:$E$92)</f>
        <v>2120</v>
      </c>
      <c r="M35" s="46">
        <f>SUM($F$88:$F$92)</f>
        <v>3191</v>
      </c>
      <c r="O35" s="17">
        <f>'2月'!$C35</f>
        <v>32</v>
      </c>
      <c r="P35">
        <f>'2月'!$D35*'2月'!$C35</f>
        <v>12608</v>
      </c>
      <c r="Q35">
        <f>'2月'!$E35*'2月'!$C35</f>
        <v>10560</v>
      </c>
      <c r="R35">
        <f>'2月'!$F35*'2月'!$C35</f>
        <v>23168</v>
      </c>
    </row>
    <row r="36" spans="1:18">
      <c r="A36" s="26" t="str">
        <f t="shared" si="2"/>
        <v>2022/2末</v>
      </c>
      <c r="B36" s="26" t="str">
        <f t="shared" si="2"/>
        <v>令和4/2末</v>
      </c>
      <c r="C36" s="43">
        <v>33</v>
      </c>
      <c r="D36" s="43">
        <v>412</v>
      </c>
      <c r="E36" s="43">
        <v>319</v>
      </c>
      <c r="F36" s="43">
        <v>731</v>
      </c>
      <c r="G36" s="30" t="s">
        <v>15</v>
      </c>
      <c r="J36" s="46" t="s">
        <v>45</v>
      </c>
      <c r="K36" s="46">
        <f>SUM($D$93:$D$97)</f>
        <v>486</v>
      </c>
      <c r="L36" s="46">
        <f>SUM($E$93:$E$97)</f>
        <v>1263</v>
      </c>
      <c r="M36" s="46">
        <f>SUM($F$93:$F$97)</f>
        <v>1749</v>
      </c>
      <c r="O36" s="17">
        <f>'2月'!$C36</f>
        <v>33</v>
      </c>
      <c r="P36">
        <f>'2月'!$D36*'2月'!$C36</f>
        <v>13596</v>
      </c>
      <c r="Q36">
        <f>'2月'!$E36*'2月'!$C36</f>
        <v>10527</v>
      </c>
      <c r="R36">
        <f>'2月'!$F36*'2月'!$C36</f>
        <v>24123</v>
      </c>
    </row>
    <row r="37" spans="1:18">
      <c r="A37" s="26" t="str">
        <f t="shared" ref="A37:B52" si="3">A36</f>
        <v>2022/2末</v>
      </c>
      <c r="B37" s="26" t="str">
        <f t="shared" si="3"/>
        <v>令和4/2末</v>
      </c>
      <c r="C37" s="43">
        <v>34</v>
      </c>
      <c r="D37" s="43">
        <v>406</v>
      </c>
      <c r="E37" s="43">
        <v>332</v>
      </c>
      <c r="F37" s="43">
        <v>738</v>
      </c>
      <c r="G37" s="30" t="s">
        <v>15</v>
      </c>
      <c r="J37" s="46" t="s">
        <v>46</v>
      </c>
      <c r="K37" s="46">
        <f>SUM($D$98:$D$102)</f>
        <v>123</v>
      </c>
      <c r="L37" s="46">
        <f>SUM($E$98:$E$102)</f>
        <v>490</v>
      </c>
      <c r="M37" s="46">
        <f>SUM($F$98:$F$102)</f>
        <v>613</v>
      </c>
      <c r="O37" s="17">
        <f>'2月'!$C37</f>
        <v>34</v>
      </c>
      <c r="P37">
        <f>'2月'!$D37*'2月'!$C37</f>
        <v>13804</v>
      </c>
      <c r="Q37">
        <f>'2月'!$E37*'2月'!$C37</f>
        <v>11288</v>
      </c>
      <c r="R37">
        <f>'2月'!$F37*'2月'!$C37</f>
        <v>25092</v>
      </c>
    </row>
    <row r="38" spans="1:18">
      <c r="A38" s="26" t="str">
        <f t="shared" si="3"/>
        <v>2022/2末</v>
      </c>
      <c r="B38" s="26" t="str">
        <f t="shared" si="3"/>
        <v>令和4/2末</v>
      </c>
      <c r="C38" s="43">
        <v>35</v>
      </c>
      <c r="D38" s="43">
        <v>429</v>
      </c>
      <c r="E38" s="43">
        <v>392</v>
      </c>
      <c r="F38" s="43">
        <v>821</v>
      </c>
      <c r="G38" s="30" t="s">
        <v>15</v>
      </c>
      <c r="J38" s="46" t="s">
        <v>47</v>
      </c>
      <c r="K38" s="46">
        <f>SUM($D$103:$D$107)</f>
        <v>12</v>
      </c>
      <c r="L38" s="46">
        <f>SUM($E$103:$E$107)</f>
        <v>78</v>
      </c>
      <c r="M38" s="46">
        <f>SUM($F$103:$F$107)</f>
        <v>90</v>
      </c>
      <c r="O38" s="17">
        <f>'2月'!$C38</f>
        <v>35</v>
      </c>
      <c r="P38">
        <f>'2月'!$D38*'2月'!$C38</f>
        <v>15015</v>
      </c>
      <c r="Q38">
        <f>'2月'!$E38*'2月'!$C38</f>
        <v>13720</v>
      </c>
      <c r="R38">
        <f>'2月'!$F38*'2月'!$C38</f>
        <v>28735</v>
      </c>
    </row>
    <row r="39" spans="1:18">
      <c r="A39" s="26" t="str">
        <f t="shared" si="3"/>
        <v>2022/2末</v>
      </c>
      <c r="B39" s="26" t="str">
        <f t="shared" si="3"/>
        <v>令和4/2末</v>
      </c>
      <c r="C39" s="43">
        <v>36</v>
      </c>
      <c r="D39" s="43">
        <v>455</v>
      </c>
      <c r="E39" s="43">
        <v>382</v>
      </c>
      <c r="F39" s="43">
        <v>837</v>
      </c>
      <c r="G39" s="30" t="s">
        <v>15</v>
      </c>
      <c r="J39" s="46" t="s">
        <v>48</v>
      </c>
      <c r="K39" s="46">
        <f>$D$108</f>
        <v>0</v>
      </c>
      <c r="L39" s="46">
        <f>$E$108</f>
        <v>5</v>
      </c>
      <c r="M39" s="46">
        <f>$F$108</f>
        <v>5</v>
      </c>
      <c r="O39" s="17">
        <f>'2月'!$C39</f>
        <v>36</v>
      </c>
      <c r="P39">
        <f>'2月'!$D39*'2月'!$C39</f>
        <v>16380</v>
      </c>
      <c r="Q39">
        <f>'2月'!$E39*'2月'!$C39</f>
        <v>13752</v>
      </c>
      <c r="R39">
        <f>'2月'!$F39*'2月'!$C39</f>
        <v>30132</v>
      </c>
    </row>
    <row r="40" spans="1:18">
      <c r="A40" s="26" t="str">
        <f t="shared" si="3"/>
        <v>2022/2末</v>
      </c>
      <c r="B40" s="26" t="str">
        <f t="shared" si="3"/>
        <v>令和4/2末</v>
      </c>
      <c r="C40" s="43">
        <v>37</v>
      </c>
      <c r="D40" s="43">
        <v>473</v>
      </c>
      <c r="E40" s="43">
        <v>374</v>
      </c>
      <c r="F40" s="43">
        <v>847</v>
      </c>
      <c r="G40" s="30" t="s">
        <v>15</v>
      </c>
      <c r="O40" s="17">
        <f>'2月'!$C40</f>
        <v>37</v>
      </c>
      <c r="P40">
        <f>'2月'!$D40*'2月'!$C40</f>
        <v>17501</v>
      </c>
      <c r="Q40">
        <f>'2月'!$E40*'2月'!$C40</f>
        <v>13838</v>
      </c>
      <c r="R40">
        <f>'2月'!$F40*'2月'!$C40</f>
        <v>31339</v>
      </c>
    </row>
    <row r="41" spans="1:18">
      <c r="A41" s="26" t="str">
        <f t="shared" si="3"/>
        <v>2022/2末</v>
      </c>
      <c r="B41" s="26" t="str">
        <f t="shared" si="3"/>
        <v>令和4/2末</v>
      </c>
      <c r="C41" s="43">
        <v>38</v>
      </c>
      <c r="D41" s="43">
        <v>414</v>
      </c>
      <c r="E41" s="43">
        <v>398</v>
      </c>
      <c r="F41" s="43">
        <v>812</v>
      </c>
      <c r="G41" s="30" t="s">
        <v>15</v>
      </c>
      <c r="O41" s="17">
        <f>'2月'!$C41</f>
        <v>38</v>
      </c>
      <c r="P41">
        <f>'2月'!$D41*'2月'!$C41</f>
        <v>15732</v>
      </c>
      <c r="Q41">
        <f>'2月'!$E41*'2月'!$C41</f>
        <v>15124</v>
      </c>
      <c r="R41">
        <f>'2月'!$F41*'2月'!$C41</f>
        <v>30856</v>
      </c>
    </row>
    <row r="42" spans="1:18">
      <c r="A42" s="26" t="str">
        <f t="shared" si="3"/>
        <v>2022/2末</v>
      </c>
      <c r="B42" s="26" t="str">
        <f t="shared" si="3"/>
        <v>令和4/2末</v>
      </c>
      <c r="C42" s="43">
        <v>39</v>
      </c>
      <c r="D42" s="43">
        <v>418</v>
      </c>
      <c r="E42" s="43">
        <v>344</v>
      </c>
      <c r="F42" s="43">
        <v>762</v>
      </c>
      <c r="G42" s="30" t="s">
        <v>15</v>
      </c>
      <c r="O42" s="17">
        <f>'2月'!$C42</f>
        <v>39</v>
      </c>
      <c r="P42">
        <f>'2月'!$D42*'2月'!$C42</f>
        <v>16302</v>
      </c>
      <c r="Q42">
        <f>'2月'!$E42*'2月'!$C42</f>
        <v>13416</v>
      </c>
      <c r="R42">
        <f>'2月'!$F42*'2月'!$C42</f>
        <v>29718</v>
      </c>
    </row>
    <row r="43" spans="1:18">
      <c r="A43" s="26" t="str">
        <f t="shared" si="3"/>
        <v>2022/2末</v>
      </c>
      <c r="B43" s="26" t="str">
        <f t="shared" si="3"/>
        <v>令和4/2末</v>
      </c>
      <c r="C43" s="43">
        <v>40</v>
      </c>
      <c r="D43" s="43">
        <v>465</v>
      </c>
      <c r="E43" s="43">
        <v>413</v>
      </c>
      <c r="F43" s="43">
        <v>878</v>
      </c>
      <c r="G43" s="30" t="s">
        <v>15</v>
      </c>
      <c r="O43" s="17">
        <f>'2月'!$C43</f>
        <v>40</v>
      </c>
      <c r="P43">
        <f>'2月'!$D43*'2月'!$C43</f>
        <v>18600</v>
      </c>
      <c r="Q43">
        <f>'2月'!$E43*'2月'!$C43</f>
        <v>16520</v>
      </c>
      <c r="R43">
        <f>'2月'!$F43*'2月'!$C43</f>
        <v>35120</v>
      </c>
    </row>
    <row r="44" spans="1:18">
      <c r="A44" s="26" t="str">
        <f t="shared" si="3"/>
        <v>2022/2末</v>
      </c>
      <c r="B44" s="26" t="str">
        <f t="shared" si="3"/>
        <v>令和4/2末</v>
      </c>
      <c r="C44" s="43">
        <v>41</v>
      </c>
      <c r="D44" s="43">
        <v>483</v>
      </c>
      <c r="E44" s="43">
        <v>411</v>
      </c>
      <c r="F44" s="43">
        <v>894</v>
      </c>
      <c r="G44" s="30" t="s">
        <v>15</v>
      </c>
      <c r="O44" s="17">
        <f>'2月'!$C44</f>
        <v>41</v>
      </c>
      <c r="P44">
        <f>'2月'!$D44*'2月'!$C44</f>
        <v>19803</v>
      </c>
      <c r="Q44">
        <f>'2月'!$E44*'2月'!$C44</f>
        <v>16851</v>
      </c>
      <c r="R44">
        <f>'2月'!$F44*'2月'!$C44</f>
        <v>36654</v>
      </c>
    </row>
    <row r="45" spans="1:18">
      <c r="A45" s="26" t="str">
        <f t="shared" si="3"/>
        <v>2022/2末</v>
      </c>
      <c r="B45" s="26" t="str">
        <f t="shared" si="3"/>
        <v>令和4/2末</v>
      </c>
      <c r="C45" s="43">
        <v>42</v>
      </c>
      <c r="D45" s="43">
        <v>504</v>
      </c>
      <c r="E45" s="43">
        <v>431</v>
      </c>
      <c r="F45" s="43">
        <v>935</v>
      </c>
      <c r="G45" s="30" t="s">
        <v>15</v>
      </c>
      <c r="O45" s="17">
        <f>'2月'!$C45</f>
        <v>42</v>
      </c>
      <c r="P45">
        <f>'2月'!$D45*'2月'!$C45</f>
        <v>21168</v>
      </c>
      <c r="Q45">
        <f>'2月'!$E45*'2月'!$C45</f>
        <v>18102</v>
      </c>
      <c r="R45">
        <f>'2月'!$F45*'2月'!$C45</f>
        <v>39270</v>
      </c>
    </row>
    <row r="46" spans="1:18">
      <c r="A46" s="26" t="str">
        <f t="shared" si="3"/>
        <v>2022/2末</v>
      </c>
      <c r="B46" s="26" t="str">
        <f t="shared" si="3"/>
        <v>令和4/2末</v>
      </c>
      <c r="C46" s="43">
        <v>43</v>
      </c>
      <c r="D46" s="43">
        <v>505</v>
      </c>
      <c r="E46" s="43">
        <v>476</v>
      </c>
      <c r="F46" s="43">
        <v>981</v>
      </c>
      <c r="G46" s="30" t="s">
        <v>15</v>
      </c>
      <c r="O46" s="17">
        <f>'2月'!$C46</f>
        <v>43</v>
      </c>
      <c r="P46">
        <f>'2月'!$D46*'2月'!$C46</f>
        <v>21715</v>
      </c>
      <c r="Q46">
        <f>'2月'!$E46*'2月'!$C46</f>
        <v>20468</v>
      </c>
      <c r="R46">
        <f>'2月'!$F46*'2月'!$C46</f>
        <v>42183</v>
      </c>
    </row>
    <row r="47" spans="1:18">
      <c r="A47" s="26" t="str">
        <f t="shared" si="3"/>
        <v>2022/2末</v>
      </c>
      <c r="B47" s="26" t="str">
        <f t="shared" si="3"/>
        <v>令和4/2末</v>
      </c>
      <c r="C47" s="43">
        <v>44</v>
      </c>
      <c r="D47" s="43">
        <v>548</v>
      </c>
      <c r="E47" s="43">
        <v>516</v>
      </c>
      <c r="F47" s="43">
        <v>1064</v>
      </c>
      <c r="G47" s="30" t="s">
        <v>15</v>
      </c>
      <c r="O47" s="17">
        <f>'2月'!$C47</f>
        <v>44</v>
      </c>
      <c r="P47">
        <f>'2月'!$D47*'2月'!$C47</f>
        <v>24112</v>
      </c>
      <c r="Q47">
        <f>'2月'!$E47*'2月'!$C47</f>
        <v>22704</v>
      </c>
      <c r="R47">
        <f>'2月'!$F47*'2月'!$C47</f>
        <v>46816</v>
      </c>
    </row>
    <row r="48" spans="1:18">
      <c r="A48" s="26" t="str">
        <f t="shared" si="3"/>
        <v>2022/2末</v>
      </c>
      <c r="B48" s="26" t="str">
        <f t="shared" si="3"/>
        <v>令和4/2末</v>
      </c>
      <c r="C48" s="43">
        <v>45</v>
      </c>
      <c r="D48" s="43">
        <v>541</v>
      </c>
      <c r="E48" s="43">
        <v>506</v>
      </c>
      <c r="F48" s="43">
        <v>1047</v>
      </c>
      <c r="G48" s="30" t="s">
        <v>15</v>
      </c>
      <c r="O48" s="17">
        <f>'2月'!$C48</f>
        <v>45</v>
      </c>
      <c r="P48">
        <f>'2月'!$D48*'2月'!$C48</f>
        <v>24345</v>
      </c>
      <c r="Q48">
        <f>'2月'!$E48*'2月'!$C48</f>
        <v>22770</v>
      </c>
      <c r="R48">
        <f>'2月'!$F48*'2月'!$C48</f>
        <v>47115</v>
      </c>
    </row>
    <row r="49" spans="1:18">
      <c r="A49" s="26" t="str">
        <f t="shared" si="3"/>
        <v>2022/2末</v>
      </c>
      <c r="B49" s="26" t="str">
        <f t="shared" si="3"/>
        <v>令和4/2末</v>
      </c>
      <c r="C49" s="43">
        <v>46</v>
      </c>
      <c r="D49" s="43">
        <v>606</v>
      </c>
      <c r="E49" s="43">
        <v>527</v>
      </c>
      <c r="F49" s="43">
        <v>1133</v>
      </c>
      <c r="G49" s="30" t="s">
        <v>15</v>
      </c>
      <c r="O49" s="17">
        <f>'2月'!$C49</f>
        <v>46</v>
      </c>
      <c r="P49">
        <f>'2月'!$D49*'2月'!$C49</f>
        <v>27876</v>
      </c>
      <c r="Q49">
        <f>'2月'!$E49*'2月'!$C49</f>
        <v>24242</v>
      </c>
      <c r="R49">
        <f>'2月'!$F49*'2月'!$C49</f>
        <v>52118</v>
      </c>
    </row>
    <row r="50" spans="1:18">
      <c r="A50" s="26" t="str">
        <f t="shared" si="3"/>
        <v>2022/2末</v>
      </c>
      <c r="B50" s="26" t="str">
        <f t="shared" si="3"/>
        <v>令和4/2末</v>
      </c>
      <c r="C50" s="43">
        <v>47</v>
      </c>
      <c r="D50" s="43">
        <v>583</v>
      </c>
      <c r="E50" s="43">
        <v>605</v>
      </c>
      <c r="F50" s="43">
        <v>1188</v>
      </c>
      <c r="G50" s="30" t="s">
        <v>15</v>
      </c>
      <c r="O50" s="17">
        <f>'2月'!$C50</f>
        <v>47</v>
      </c>
      <c r="P50">
        <f>'2月'!$D50*'2月'!$C50</f>
        <v>27401</v>
      </c>
      <c r="Q50">
        <f>'2月'!$E50*'2月'!$C50</f>
        <v>28435</v>
      </c>
      <c r="R50">
        <f>'2月'!$F50*'2月'!$C50</f>
        <v>55836</v>
      </c>
    </row>
    <row r="51" spans="1:18">
      <c r="A51" s="26" t="str">
        <f t="shared" si="3"/>
        <v>2022/2末</v>
      </c>
      <c r="B51" s="26" t="str">
        <f t="shared" si="3"/>
        <v>令和4/2末</v>
      </c>
      <c r="C51" s="43">
        <v>48</v>
      </c>
      <c r="D51" s="43">
        <v>579</v>
      </c>
      <c r="E51" s="43">
        <v>581</v>
      </c>
      <c r="F51" s="43">
        <v>1160</v>
      </c>
      <c r="G51" s="30" t="s">
        <v>15</v>
      </c>
      <c r="O51" s="17">
        <f>'2月'!$C51</f>
        <v>48</v>
      </c>
      <c r="P51">
        <f>'2月'!$D51*'2月'!$C51</f>
        <v>27792</v>
      </c>
      <c r="Q51">
        <f>'2月'!$E51*'2月'!$C51</f>
        <v>27888</v>
      </c>
      <c r="R51">
        <f>'2月'!$F51*'2月'!$C51</f>
        <v>55680</v>
      </c>
    </row>
    <row r="52" spans="1:18">
      <c r="A52" s="26" t="str">
        <f t="shared" si="3"/>
        <v>2022/2末</v>
      </c>
      <c r="B52" s="26" t="str">
        <f t="shared" si="3"/>
        <v>令和4/2末</v>
      </c>
      <c r="C52" s="43">
        <v>49</v>
      </c>
      <c r="D52" s="43">
        <v>559</v>
      </c>
      <c r="E52" s="43">
        <v>526</v>
      </c>
      <c r="F52" s="43">
        <v>1085</v>
      </c>
      <c r="G52" s="30" t="s">
        <v>15</v>
      </c>
      <c r="O52" s="17">
        <f>'2月'!$C52</f>
        <v>49</v>
      </c>
      <c r="P52">
        <f>'2月'!$D52*'2月'!$C52</f>
        <v>27391</v>
      </c>
      <c r="Q52">
        <f>'2月'!$E52*'2月'!$C52</f>
        <v>25774</v>
      </c>
      <c r="R52">
        <f>'2月'!$F52*'2月'!$C52</f>
        <v>53165</v>
      </c>
    </row>
    <row r="53" spans="1:18">
      <c r="A53" s="26" t="str">
        <f t="shared" ref="A53:B68" si="4">A52</f>
        <v>2022/2末</v>
      </c>
      <c r="B53" s="26" t="str">
        <f t="shared" si="4"/>
        <v>令和4/2末</v>
      </c>
      <c r="C53" s="43">
        <v>50</v>
      </c>
      <c r="D53" s="43">
        <v>576</v>
      </c>
      <c r="E53" s="43">
        <v>537</v>
      </c>
      <c r="F53" s="43">
        <v>1113</v>
      </c>
      <c r="G53" s="30" t="s">
        <v>15</v>
      </c>
      <c r="O53" s="17">
        <f>'2月'!$C53</f>
        <v>50</v>
      </c>
      <c r="P53">
        <f>'2月'!$D53*'2月'!$C53</f>
        <v>28800</v>
      </c>
      <c r="Q53">
        <f>'2月'!$E53*'2月'!$C53</f>
        <v>26850</v>
      </c>
      <c r="R53">
        <f>'2月'!$F53*'2月'!$C53</f>
        <v>55650</v>
      </c>
    </row>
    <row r="54" spans="1:18">
      <c r="A54" s="26" t="str">
        <f t="shared" si="4"/>
        <v>2022/2末</v>
      </c>
      <c r="B54" s="26" t="str">
        <f t="shared" si="4"/>
        <v>令和4/2末</v>
      </c>
      <c r="C54" s="43">
        <v>51</v>
      </c>
      <c r="D54" s="43">
        <v>597</v>
      </c>
      <c r="E54" s="43">
        <v>498</v>
      </c>
      <c r="F54" s="43">
        <v>1095</v>
      </c>
      <c r="G54" s="30" t="s">
        <v>15</v>
      </c>
      <c r="O54" s="17">
        <f>'2月'!$C54</f>
        <v>51</v>
      </c>
      <c r="P54">
        <f>'2月'!$D54*'2月'!$C54</f>
        <v>30447</v>
      </c>
      <c r="Q54">
        <f>'2月'!$E54*'2月'!$C54</f>
        <v>25398</v>
      </c>
      <c r="R54">
        <f>'2月'!$F54*'2月'!$C54</f>
        <v>55845</v>
      </c>
    </row>
    <row r="55" spans="1:18">
      <c r="A55" s="26" t="str">
        <f t="shared" si="4"/>
        <v>2022/2末</v>
      </c>
      <c r="B55" s="26" t="str">
        <f t="shared" si="4"/>
        <v>令和4/2末</v>
      </c>
      <c r="C55" s="43">
        <v>52</v>
      </c>
      <c r="D55" s="43">
        <v>565</v>
      </c>
      <c r="E55" s="43">
        <v>514</v>
      </c>
      <c r="F55" s="43">
        <v>1079</v>
      </c>
      <c r="G55" s="30" t="s">
        <v>15</v>
      </c>
      <c r="O55" s="17">
        <f>'2月'!$C55</f>
        <v>52</v>
      </c>
      <c r="P55">
        <f>'2月'!$D55*'2月'!$C55</f>
        <v>29380</v>
      </c>
      <c r="Q55">
        <f>'2月'!$E55*'2月'!$C55</f>
        <v>26728</v>
      </c>
      <c r="R55">
        <f>'2月'!$F55*'2月'!$C55</f>
        <v>56108</v>
      </c>
    </row>
    <row r="56" spans="1:18">
      <c r="A56" s="26" t="str">
        <f t="shared" si="4"/>
        <v>2022/2末</v>
      </c>
      <c r="B56" s="26" t="str">
        <f t="shared" si="4"/>
        <v>令和4/2末</v>
      </c>
      <c r="C56" s="43">
        <v>53</v>
      </c>
      <c r="D56" s="43">
        <v>549</v>
      </c>
      <c r="E56" s="43">
        <v>488</v>
      </c>
      <c r="F56" s="43">
        <v>1037</v>
      </c>
      <c r="G56" s="30" t="s">
        <v>15</v>
      </c>
      <c r="O56" s="17">
        <f>'2月'!$C56</f>
        <v>53</v>
      </c>
      <c r="P56">
        <f>'2月'!$D56*'2月'!$C56</f>
        <v>29097</v>
      </c>
      <c r="Q56">
        <f>'2月'!$E56*'2月'!$C56</f>
        <v>25864</v>
      </c>
      <c r="R56">
        <f>'2月'!$F56*'2月'!$C56</f>
        <v>54961</v>
      </c>
    </row>
    <row r="57" spans="1:18">
      <c r="A57" s="26" t="str">
        <f t="shared" si="4"/>
        <v>2022/2末</v>
      </c>
      <c r="B57" s="26" t="str">
        <f t="shared" si="4"/>
        <v>令和4/2末</v>
      </c>
      <c r="C57" s="43">
        <v>54</v>
      </c>
      <c r="D57" s="43">
        <v>555</v>
      </c>
      <c r="E57" s="43">
        <v>537</v>
      </c>
      <c r="F57" s="43">
        <v>1092</v>
      </c>
      <c r="G57" s="30" t="s">
        <v>15</v>
      </c>
      <c r="O57" s="17">
        <f>'2月'!$C57</f>
        <v>54</v>
      </c>
      <c r="P57">
        <f>'2月'!$D57*'2月'!$C57</f>
        <v>29970</v>
      </c>
      <c r="Q57">
        <f>'2月'!$E57*'2月'!$C57</f>
        <v>28998</v>
      </c>
      <c r="R57">
        <f>'2月'!$F57*'2月'!$C57</f>
        <v>58968</v>
      </c>
    </row>
    <row r="58" spans="1:18">
      <c r="A58" s="26" t="str">
        <f t="shared" si="4"/>
        <v>2022/2末</v>
      </c>
      <c r="B58" s="26" t="str">
        <f t="shared" si="4"/>
        <v>令和4/2末</v>
      </c>
      <c r="C58" s="43">
        <v>55</v>
      </c>
      <c r="D58" s="43">
        <v>465</v>
      </c>
      <c r="E58" s="43">
        <v>432</v>
      </c>
      <c r="F58" s="43">
        <v>897</v>
      </c>
      <c r="G58" s="30" t="s">
        <v>15</v>
      </c>
      <c r="O58" s="17">
        <f>'2月'!$C58</f>
        <v>55</v>
      </c>
      <c r="P58">
        <f>'2月'!$D58*'2月'!$C58</f>
        <v>25575</v>
      </c>
      <c r="Q58">
        <f>'2月'!$E58*'2月'!$C58</f>
        <v>23760</v>
      </c>
      <c r="R58">
        <f>'2月'!$F58*'2月'!$C58</f>
        <v>49335</v>
      </c>
    </row>
    <row r="59" spans="1:18">
      <c r="A59" s="26" t="str">
        <f t="shared" si="4"/>
        <v>2022/2末</v>
      </c>
      <c r="B59" s="26" t="str">
        <f t="shared" si="4"/>
        <v>令和4/2末</v>
      </c>
      <c r="C59" s="43">
        <v>56</v>
      </c>
      <c r="D59" s="43">
        <v>538</v>
      </c>
      <c r="E59" s="43">
        <v>501</v>
      </c>
      <c r="F59" s="43">
        <v>1039</v>
      </c>
      <c r="G59" s="30" t="s">
        <v>15</v>
      </c>
      <c r="O59" s="17">
        <f>'2月'!$C59</f>
        <v>56</v>
      </c>
      <c r="P59">
        <f>'2月'!$D59*'2月'!$C59</f>
        <v>30128</v>
      </c>
      <c r="Q59">
        <f>'2月'!$E59*'2月'!$C59</f>
        <v>28056</v>
      </c>
      <c r="R59">
        <f>'2月'!$F59*'2月'!$C59</f>
        <v>58184</v>
      </c>
    </row>
    <row r="60" spans="1:18">
      <c r="A60" s="26" t="str">
        <f t="shared" si="4"/>
        <v>2022/2末</v>
      </c>
      <c r="B60" s="26" t="str">
        <f t="shared" si="4"/>
        <v>令和4/2末</v>
      </c>
      <c r="C60" s="43">
        <v>57</v>
      </c>
      <c r="D60" s="43">
        <v>587</v>
      </c>
      <c r="E60" s="43">
        <v>535</v>
      </c>
      <c r="F60" s="43">
        <v>1122</v>
      </c>
      <c r="G60" s="30" t="s">
        <v>15</v>
      </c>
      <c r="O60" s="17">
        <f>'2月'!$C60</f>
        <v>57</v>
      </c>
      <c r="P60">
        <f>'2月'!$D60*'2月'!$C60</f>
        <v>33459</v>
      </c>
      <c r="Q60">
        <f>'2月'!$E60*'2月'!$C60</f>
        <v>30495</v>
      </c>
      <c r="R60">
        <f>'2月'!$F60*'2月'!$C60</f>
        <v>63954</v>
      </c>
    </row>
    <row r="61" spans="1:18">
      <c r="A61" s="26" t="str">
        <f t="shared" si="4"/>
        <v>2022/2末</v>
      </c>
      <c r="B61" s="26" t="str">
        <f t="shared" si="4"/>
        <v>令和4/2末</v>
      </c>
      <c r="C61" s="43">
        <v>58</v>
      </c>
      <c r="D61" s="43">
        <v>525</v>
      </c>
      <c r="E61" s="43">
        <v>590</v>
      </c>
      <c r="F61" s="43">
        <v>1115</v>
      </c>
      <c r="G61" s="30" t="s">
        <v>15</v>
      </c>
      <c r="O61" s="17">
        <f>'2月'!$C61</f>
        <v>58</v>
      </c>
      <c r="P61">
        <f>'2月'!$D61*'2月'!$C61</f>
        <v>30450</v>
      </c>
      <c r="Q61">
        <f>'2月'!$E61*'2月'!$C61</f>
        <v>34220</v>
      </c>
      <c r="R61">
        <f>'2月'!$F61*'2月'!$C61</f>
        <v>64670</v>
      </c>
    </row>
    <row r="62" spans="1:18">
      <c r="A62" s="26" t="str">
        <f t="shared" si="4"/>
        <v>2022/2末</v>
      </c>
      <c r="B62" s="26" t="str">
        <f t="shared" si="4"/>
        <v>令和4/2末</v>
      </c>
      <c r="C62" s="43">
        <v>59</v>
      </c>
      <c r="D62" s="43">
        <v>549</v>
      </c>
      <c r="E62" s="43">
        <v>532</v>
      </c>
      <c r="F62" s="43">
        <v>1081</v>
      </c>
      <c r="G62" s="30" t="s">
        <v>15</v>
      </c>
      <c r="O62" s="17">
        <f>'2月'!$C62</f>
        <v>59</v>
      </c>
      <c r="P62">
        <f>'2月'!$D62*'2月'!$C62</f>
        <v>32391</v>
      </c>
      <c r="Q62">
        <f>'2月'!$E62*'2月'!$C62</f>
        <v>31388</v>
      </c>
      <c r="R62">
        <f>'2月'!$F62*'2月'!$C62</f>
        <v>63779</v>
      </c>
    </row>
    <row r="63" spans="1:18">
      <c r="A63" s="26" t="str">
        <f t="shared" si="4"/>
        <v>2022/2末</v>
      </c>
      <c r="B63" s="26" t="str">
        <f t="shared" si="4"/>
        <v>令和4/2末</v>
      </c>
      <c r="C63" s="43">
        <v>60</v>
      </c>
      <c r="D63" s="43">
        <v>585</v>
      </c>
      <c r="E63" s="43">
        <v>540</v>
      </c>
      <c r="F63" s="43">
        <v>1125</v>
      </c>
      <c r="G63" s="30" t="s">
        <v>15</v>
      </c>
      <c r="O63" s="17">
        <f>'2月'!$C63</f>
        <v>60</v>
      </c>
      <c r="P63">
        <f>'2月'!$D63*'2月'!$C63</f>
        <v>35100</v>
      </c>
      <c r="Q63">
        <f>'2月'!$E63*'2月'!$C63</f>
        <v>32400</v>
      </c>
      <c r="R63">
        <f>'2月'!$F63*'2月'!$C63</f>
        <v>67500</v>
      </c>
    </row>
    <row r="64" spans="1:18">
      <c r="A64" s="26" t="str">
        <f t="shared" si="4"/>
        <v>2022/2末</v>
      </c>
      <c r="B64" s="26" t="str">
        <f t="shared" si="4"/>
        <v>令和4/2末</v>
      </c>
      <c r="C64" s="43">
        <v>61</v>
      </c>
      <c r="D64" s="43">
        <v>553</v>
      </c>
      <c r="E64" s="43">
        <v>540</v>
      </c>
      <c r="F64" s="43">
        <v>1093</v>
      </c>
      <c r="G64" s="30" t="s">
        <v>15</v>
      </c>
      <c r="O64" s="17">
        <f>'2月'!$C64</f>
        <v>61</v>
      </c>
      <c r="P64">
        <f>'2月'!$D64*'2月'!$C64</f>
        <v>33733</v>
      </c>
      <c r="Q64">
        <f>'2月'!$E64*'2月'!$C64</f>
        <v>32940</v>
      </c>
      <c r="R64">
        <f>'2月'!$F64*'2月'!$C64</f>
        <v>66673</v>
      </c>
    </row>
    <row r="65" spans="1:18">
      <c r="A65" s="26" t="str">
        <f t="shared" si="4"/>
        <v>2022/2末</v>
      </c>
      <c r="B65" s="26" t="str">
        <f t="shared" si="4"/>
        <v>令和4/2末</v>
      </c>
      <c r="C65" s="43">
        <v>62</v>
      </c>
      <c r="D65" s="43">
        <v>598</v>
      </c>
      <c r="E65" s="43">
        <v>583</v>
      </c>
      <c r="F65" s="43">
        <v>1181</v>
      </c>
      <c r="G65" s="30" t="s">
        <v>15</v>
      </c>
      <c r="O65" s="17">
        <f>'2月'!$C65</f>
        <v>62</v>
      </c>
      <c r="P65">
        <f>'2月'!$D65*'2月'!$C65</f>
        <v>37076</v>
      </c>
      <c r="Q65">
        <f>'2月'!$E65*'2月'!$C65</f>
        <v>36146</v>
      </c>
      <c r="R65">
        <f>'2月'!$F65*'2月'!$C65</f>
        <v>73222</v>
      </c>
    </row>
    <row r="66" spans="1:18">
      <c r="A66" s="26" t="str">
        <f t="shared" si="4"/>
        <v>2022/2末</v>
      </c>
      <c r="B66" s="26" t="str">
        <f t="shared" si="4"/>
        <v>令和4/2末</v>
      </c>
      <c r="C66" s="43">
        <v>63</v>
      </c>
      <c r="D66" s="43">
        <v>632</v>
      </c>
      <c r="E66" s="43">
        <v>571</v>
      </c>
      <c r="F66" s="43">
        <v>1203</v>
      </c>
      <c r="G66" s="30" t="s">
        <v>15</v>
      </c>
      <c r="O66" s="17">
        <f>'2月'!$C66</f>
        <v>63</v>
      </c>
      <c r="P66">
        <f>'2月'!$D66*'2月'!$C66</f>
        <v>39816</v>
      </c>
      <c r="Q66">
        <f>'2月'!$E66*'2月'!$C66</f>
        <v>35973</v>
      </c>
      <c r="R66">
        <f>'2月'!$F66*'2月'!$C66</f>
        <v>75789</v>
      </c>
    </row>
    <row r="67" spans="1:18">
      <c r="A67" s="26" t="str">
        <f t="shared" si="4"/>
        <v>2022/2末</v>
      </c>
      <c r="B67" s="26" t="str">
        <f t="shared" si="4"/>
        <v>令和4/2末</v>
      </c>
      <c r="C67" s="43">
        <v>64</v>
      </c>
      <c r="D67" s="43">
        <v>577</v>
      </c>
      <c r="E67" s="43">
        <v>539</v>
      </c>
      <c r="F67" s="43">
        <v>1116</v>
      </c>
      <c r="G67" s="30" t="s">
        <v>15</v>
      </c>
      <c r="O67" s="17">
        <f>'2月'!$C67</f>
        <v>64</v>
      </c>
      <c r="P67">
        <f>'2月'!$D67*'2月'!$C67</f>
        <v>36928</v>
      </c>
      <c r="Q67">
        <f>'2月'!$E67*'2月'!$C67</f>
        <v>34496</v>
      </c>
      <c r="R67">
        <f>'2月'!$F67*'2月'!$C67</f>
        <v>71424</v>
      </c>
    </row>
    <row r="68" spans="1:18">
      <c r="A68" s="25" t="str">
        <f t="shared" si="4"/>
        <v>2022/2末</v>
      </c>
      <c r="B68" s="25" t="str">
        <f t="shared" si="4"/>
        <v>令和4/2末</v>
      </c>
      <c r="C68" s="42">
        <v>65</v>
      </c>
      <c r="D68" s="42">
        <v>573</v>
      </c>
      <c r="E68" s="42">
        <v>562</v>
      </c>
      <c r="F68" s="42">
        <v>1135</v>
      </c>
      <c r="G68" s="29" t="s">
        <v>16</v>
      </c>
      <c r="O68" s="23">
        <f>'2月'!$C68</f>
        <v>65</v>
      </c>
      <c r="P68" s="24">
        <f>'2月'!$D68*'2月'!$C68</f>
        <v>37245</v>
      </c>
      <c r="Q68" s="24">
        <f>'2月'!$E68*'2月'!$C68</f>
        <v>36530</v>
      </c>
      <c r="R68" s="24">
        <f>'2月'!$F68*'2月'!$C68</f>
        <v>73775</v>
      </c>
    </row>
    <row r="69" spans="1:18">
      <c r="A69" s="26" t="str">
        <f t="shared" ref="A69:B84" si="5">A68</f>
        <v>2022/2末</v>
      </c>
      <c r="B69" s="26" t="str">
        <f t="shared" si="5"/>
        <v>令和4/2末</v>
      </c>
      <c r="C69" s="43">
        <v>66</v>
      </c>
      <c r="D69" s="43">
        <v>579</v>
      </c>
      <c r="E69" s="43">
        <v>578</v>
      </c>
      <c r="F69" s="43">
        <v>1157</v>
      </c>
      <c r="G69" s="30" t="s">
        <v>16</v>
      </c>
      <c r="O69" s="17">
        <f>'2月'!$C69</f>
        <v>66</v>
      </c>
      <c r="P69">
        <f>'2月'!$D69*'2月'!$C69</f>
        <v>38214</v>
      </c>
      <c r="Q69">
        <f>'2月'!$E69*'2月'!$C69</f>
        <v>38148</v>
      </c>
      <c r="R69">
        <f>'2月'!$F69*'2月'!$C69</f>
        <v>76362</v>
      </c>
    </row>
    <row r="70" spans="1:18">
      <c r="A70" s="26" t="str">
        <f t="shared" si="5"/>
        <v>2022/2末</v>
      </c>
      <c r="B70" s="26" t="str">
        <f t="shared" si="5"/>
        <v>令和4/2末</v>
      </c>
      <c r="C70" s="43">
        <v>67</v>
      </c>
      <c r="D70" s="43">
        <v>610</v>
      </c>
      <c r="E70" s="43">
        <v>621</v>
      </c>
      <c r="F70" s="43">
        <v>1231</v>
      </c>
      <c r="G70" s="30" t="s">
        <v>16</v>
      </c>
      <c r="O70" s="17">
        <f>'2月'!$C70</f>
        <v>67</v>
      </c>
      <c r="P70">
        <f>'2月'!$D70*'2月'!$C70</f>
        <v>40870</v>
      </c>
      <c r="Q70">
        <f>'2月'!$E70*'2月'!$C70</f>
        <v>41607</v>
      </c>
      <c r="R70">
        <f>'2月'!$F70*'2月'!$C70</f>
        <v>82477</v>
      </c>
    </row>
    <row r="71" spans="1:18">
      <c r="A71" s="26" t="str">
        <f t="shared" si="5"/>
        <v>2022/2末</v>
      </c>
      <c r="B71" s="26" t="str">
        <f t="shared" si="5"/>
        <v>令和4/2末</v>
      </c>
      <c r="C71" s="43">
        <v>68</v>
      </c>
      <c r="D71" s="43">
        <v>624</v>
      </c>
      <c r="E71" s="43">
        <v>627</v>
      </c>
      <c r="F71" s="43">
        <v>1251</v>
      </c>
      <c r="G71" s="30" t="s">
        <v>16</v>
      </c>
      <c r="O71" s="17">
        <f>'2月'!$C71</f>
        <v>68</v>
      </c>
      <c r="P71">
        <f>'2月'!$D71*'2月'!$C71</f>
        <v>42432</v>
      </c>
      <c r="Q71">
        <f>'2月'!$E71*'2月'!$C71</f>
        <v>42636</v>
      </c>
      <c r="R71">
        <f>'2月'!$F71*'2月'!$C71</f>
        <v>85068</v>
      </c>
    </row>
    <row r="72" spans="1:18">
      <c r="A72" s="26" t="str">
        <f t="shared" si="5"/>
        <v>2022/2末</v>
      </c>
      <c r="B72" s="26" t="str">
        <f t="shared" si="5"/>
        <v>令和4/2末</v>
      </c>
      <c r="C72" s="43">
        <v>69</v>
      </c>
      <c r="D72" s="43">
        <v>626</v>
      </c>
      <c r="E72" s="43">
        <v>674</v>
      </c>
      <c r="F72" s="43">
        <v>1300</v>
      </c>
      <c r="G72" s="30" t="s">
        <v>16</v>
      </c>
      <c r="O72" s="17">
        <f>'2月'!$C72</f>
        <v>69</v>
      </c>
      <c r="P72">
        <f>'2月'!$D72*'2月'!$C72</f>
        <v>43194</v>
      </c>
      <c r="Q72">
        <f>'2月'!$E72*'2月'!$C72</f>
        <v>46506</v>
      </c>
      <c r="R72">
        <f>'2月'!$F72*'2月'!$C72</f>
        <v>89700</v>
      </c>
    </row>
    <row r="73" spans="1:18">
      <c r="A73" s="26" t="str">
        <f t="shared" si="5"/>
        <v>2022/2末</v>
      </c>
      <c r="B73" s="26" t="str">
        <f t="shared" si="5"/>
        <v>令和4/2末</v>
      </c>
      <c r="C73" s="43">
        <v>70</v>
      </c>
      <c r="D73" s="43">
        <v>673</v>
      </c>
      <c r="E73" s="43">
        <v>655</v>
      </c>
      <c r="F73" s="43">
        <v>1328</v>
      </c>
      <c r="G73" s="30" t="s">
        <v>16</v>
      </c>
      <c r="O73" s="17">
        <f>'2月'!$C73</f>
        <v>70</v>
      </c>
      <c r="P73">
        <f>'2月'!$D73*'2月'!$C73</f>
        <v>47110</v>
      </c>
      <c r="Q73">
        <f>'2月'!$E73*'2月'!$C73</f>
        <v>45850</v>
      </c>
      <c r="R73">
        <f>'2月'!$F73*'2月'!$C73</f>
        <v>92960</v>
      </c>
    </row>
    <row r="74" spans="1:18">
      <c r="A74" s="26" t="str">
        <f t="shared" si="5"/>
        <v>2022/2末</v>
      </c>
      <c r="B74" s="26" t="str">
        <f t="shared" si="5"/>
        <v>令和4/2末</v>
      </c>
      <c r="C74" s="43">
        <v>71</v>
      </c>
      <c r="D74" s="43">
        <v>691</v>
      </c>
      <c r="E74" s="43">
        <v>763</v>
      </c>
      <c r="F74" s="43">
        <v>1454</v>
      </c>
      <c r="G74" s="30" t="s">
        <v>16</v>
      </c>
      <c r="O74" s="17">
        <f>'2月'!$C74</f>
        <v>71</v>
      </c>
      <c r="P74">
        <f>'2月'!$D74*'2月'!$C74</f>
        <v>49061</v>
      </c>
      <c r="Q74">
        <f>'2月'!$E74*'2月'!$C74</f>
        <v>54173</v>
      </c>
      <c r="R74">
        <f>'2月'!$F74*'2月'!$C74</f>
        <v>103234</v>
      </c>
    </row>
    <row r="75" spans="1:18">
      <c r="A75" s="26" t="str">
        <f t="shared" si="5"/>
        <v>2022/2末</v>
      </c>
      <c r="B75" s="26" t="str">
        <f t="shared" si="5"/>
        <v>令和4/2末</v>
      </c>
      <c r="C75" s="43">
        <v>72</v>
      </c>
      <c r="D75" s="43">
        <v>720</v>
      </c>
      <c r="E75" s="43">
        <v>799</v>
      </c>
      <c r="F75" s="43">
        <v>1519</v>
      </c>
      <c r="G75" s="30" t="s">
        <v>16</v>
      </c>
      <c r="O75" s="17">
        <f>'2月'!$C75</f>
        <v>72</v>
      </c>
      <c r="P75">
        <f>'2月'!$D75*'2月'!$C75</f>
        <v>51840</v>
      </c>
      <c r="Q75">
        <f>'2月'!$E75*'2月'!$C75</f>
        <v>57528</v>
      </c>
      <c r="R75">
        <f>'2月'!$F75*'2月'!$C75</f>
        <v>109368</v>
      </c>
    </row>
    <row r="76" spans="1:18">
      <c r="A76" s="26" t="str">
        <f t="shared" si="5"/>
        <v>2022/2末</v>
      </c>
      <c r="B76" s="26" t="str">
        <f t="shared" si="5"/>
        <v>令和4/2末</v>
      </c>
      <c r="C76" s="43">
        <v>73</v>
      </c>
      <c r="D76" s="43">
        <v>780</v>
      </c>
      <c r="E76" s="43">
        <v>742</v>
      </c>
      <c r="F76" s="43">
        <v>1522</v>
      </c>
      <c r="G76" s="30" t="s">
        <v>16</v>
      </c>
      <c r="O76" s="17">
        <f>'2月'!$C76</f>
        <v>73</v>
      </c>
      <c r="P76">
        <f>'2月'!$D76*'2月'!$C76</f>
        <v>56940</v>
      </c>
      <c r="Q76">
        <f>'2月'!$E76*'2月'!$C76</f>
        <v>54166</v>
      </c>
      <c r="R76">
        <f>'2月'!$F76*'2月'!$C76</f>
        <v>111106</v>
      </c>
    </row>
    <row r="77" spans="1:18">
      <c r="A77" s="57" t="str">
        <f t="shared" si="5"/>
        <v>2022/2末</v>
      </c>
      <c r="B77" s="57" t="str">
        <f t="shared" si="5"/>
        <v>令和4/2末</v>
      </c>
      <c r="C77" s="60">
        <v>74</v>
      </c>
      <c r="D77" s="60">
        <v>705</v>
      </c>
      <c r="E77" s="60">
        <v>755</v>
      </c>
      <c r="F77" s="60">
        <v>1460</v>
      </c>
      <c r="G77" s="61" t="s">
        <v>16</v>
      </c>
      <c r="O77" s="17">
        <f>'2月'!$C77</f>
        <v>74</v>
      </c>
      <c r="P77">
        <f>'2月'!$D77*'2月'!$C77</f>
        <v>52170</v>
      </c>
      <c r="Q77">
        <f>'2月'!$E77*'2月'!$C77</f>
        <v>55870</v>
      </c>
      <c r="R77">
        <f>'2月'!$F77*'2月'!$C77</f>
        <v>108040</v>
      </c>
    </row>
    <row r="78" spans="1:18">
      <c r="A78" s="50" t="str">
        <f t="shared" si="5"/>
        <v>2022/2末</v>
      </c>
      <c r="B78" s="50" t="str">
        <f t="shared" si="5"/>
        <v>令和4/2末</v>
      </c>
      <c r="C78" s="59">
        <v>75</v>
      </c>
      <c r="D78" s="59">
        <v>472</v>
      </c>
      <c r="E78" s="59">
        <v>496</v>
      </c>
      <c r="F78" s="59">
        <v>968</v>
      </c>
      <c r="G78" s="52" t="s">
        <v>16</v>
      </c>
      <c r="O78" s="17">
        <f>'2月'!$C78</f>
        <v>75</v>
      </c>
      <c r="P78">
        <f>'2月'!$D78*'2月'!$C78</f>
        <v>35400</v>
      </c>
      <c r="Q78">
        <f>'2月'!$E78*'2月'!$C78</f>
        <v>37200</v>
      </c>
      <c r="R78">
        <f>'2月'!$F78*'2月'!$C78</f>
        <v>72600</v>
      </c>
    </row>
    <row r="79" spans="1:18">
      <c r="A79" s="26" t="str">
        <f t="shared" si="5"/>
        <v>2022/2末</v>
      </c>
      <c r="B79" s="26" t="str">
        <f t="shared" si="5"/>
        <v>令和4/2末</v>
      </c>
      <c r="C79" s="43">
        <v>76</v>
      </c>
      <c r="D79" s="43">
        <v>347</v>
      </c>
      <c r="E79" s="43">
        <v>425</v>
      </c>
      <c r="F79" s="43">
        <v>772</v>
      </c>
      <c r="G79" s="30" t="s">
        <v>16</v>
      </c>
      <c r="O79" s="17">
        <f>'2月'!$C79</f>
        <v>76</v>
      </c>
      <c r="P79">
        <f>'2月'!$D79*'2月'!$C79</f>
        <v>26372</v>
      </c>
      <c r="Q79">
        <f>'2月'!$E79*'2月'!$C79</f>
        <v>32300</v>
      </c>
      <c r="R79">
        <f>'2月'!$F79*'2月'!$C79</f>
        <v>58672</v>
      </c>
    </row>
    <row r="80" spans="1:18">
      <c r="A80" s="26" t="str">
        <f t="shared" si="5"/>
        <v>2022/2末</v>
      </c>
      <c r="B80" s="26" t="str">
        <f t="shared" si="5"/>
        <v>令和4/2末</v>
      </c>
      <c r="C80" s="43">
        <v>77</v>
      </c>
      <c r="D80" s="43">
        <v>416</v>
      </c>
      <c r="E80" s="43">
        <v>519</v>
      </c>
      <c r="F80" s="43">
        <v>935</v>
      </c>
      <c r="G80" s="30" t="s">
        <v>16</v>
      </c>
      <c r="O80" s="17">
        <f>'2月'!$C80</f>
        <v>77</v>
      </c>
      <c r="P80">
        <f>'2月'!$D80*'2月'!$C80</f>
        <v>32032</v>
      </c>
      <c r="Q80">
        <f>'2月'!$E80*'2月'!$C80</f>
        <v>39963</v>
      </c>
      <c r="R80">
        <f>'2月'!$F80*'2月'!$C80</f>
        <v>71995</v>
      </c>
    </row>
    <row r="81" spans="1:18">
      <c r="A81" s="26" t="str">
        <f t="shared" si="5"/>
        <v>2022/2末</v>
      </c>
      <c r="B81" s="26" t="str">
        <f t="shared" si="5"/>
        <v>令和4/2末</v>
      </c>
      <c r="C81" s="43">
        <v>78</v>
      </c>
      <c r="D81" s="43">
        <v>466</v>
      </c>
      <c r="E81" s="43">
        <v>524</v>
      </c>
      <c r="F81" s="43">
        <v>990</v>
      </c>
      <c r="G81" s="30" t="s">
        <v>16</v>
      </c>
      <c r="O81" s="17">
        <f>'2月'!$C81</f>
        <v>78</v>
      </c>
      <c r="P81">
        <f>'2月'!$D81*'2月'!$C81</f>
        <v>36348</v>
      </c>
      <c r="Q81">
        <f>'2月'!$E81*'2月'!$C81</f>
        <v>40872</v>
      </c>
      <c r="R81">
        <f>'2月'!$F81*'2月'!$C81</f>
        <v>77220</v>
      </c>
    </row>
    <row r="82" spans="1:18">
      <c r="A82" s="26" t="str">
        <f t="shared" si="5"/>
        <v>2022/2末</v>
      </c>
      <c r="B82" s="26" t="str">
        <f t="shared" si="5"/>
        <v>令和4/2末</v>
      </c>
      <c r="C82" s="43">
        <v>79</v>
      </c>
      <c r="D82" s="43">
        <v>420</v>
      </c>
      <c r="E82" s="43">
        <v>504</v>
      </c>
      <c r="F82" s="43">
        <v>924</v>
      </c>
      <c r="G82" s="30" t="s">
        <v>16</v>
      </c>
      <c r="O82" s="17">
        <f>'2月'!$C82</f>
        <v>79</v>
      </c>
      <c r="P82">
        <f>'2月'!$D82*'2月'!$C82</f>
        <v>33180</v>
      </c>
      <c r="Q82">
        <f>'2月'!$E82*'2月'!$C82</f>
        <v>39816</v>
      </c>
      <c r="R82">
        <f>'2月'!$F82*'2月'!$C82</f>
        <v>72996</v>
      </c>
    </row>
    <row r="83" spans="1:18">
      <c r="A83" s="26" t="str">
        <f t="shared" si="5"/>
        <v>2022/2末</v>
      </c>
      <c r="B83" s="26" t="str">
        <f t="shared" si="5"/>
        <v>令和4/2末</v>
      </c>
      <c r="C83" s="43">
        <v>80</v>
      </c>
      <c r="D83" s="43">
        <v>416</v>
      </c>
      <c r="E83" s="43">
        <v>550</v>
      </c>
      <c r="F83" s="43">
        <v>966</v>
      </c>
      <c r="G83" s="30" t="s">
        <v>16</v>
      </c>
      <c r="O83" s="17">
        <f>'2月'!$C83</f>
        <v>80</v>
      </c>
      <c r="P83">
        <f>'2月'!$D83*'2月'!$C83</f>
        <v>33280</v>
      </c>
      <c r="Q83">
        <f>'2月'!$E83*'2月'!$C83</f>
        <v>44000</v>
      </c>
      <c r="R83">
        <f>'2月'!$F83*'2月'!$C83</f>
        <v>77280</v>
      </c>
    </row>
    <row r="84" spans="1:18">
      <c r="A84" s="26" t="str">
        <f t="shared" si="5"/>
        <v>2022/2末</v>
      </c>
      <c r="B84" s="26" t="str">
        <f t="shared" si="5"/>
        <v>令和4/2末</v>
      </c>
      <c r="C84" s="43">
        <v>81</v>
      </c>
      <c r="D84" s="43">
        <v>355</v>
      </c>
      <c r="E84" s="43">
        <v>490</v>
      </c>
      <c r="F84" s="43">
        <v>845</v>
      </c>
      <c r="G84" s="30" t="s">
        <v>16</v>
      </c>
      <c r="O84" s="17">
        <f>'2月'!$C84</f>
        <v>81</v>
      </c>
      <c r="P84">
        <f>'2月'!$D84*'2月'!$C84</f>
        <v>28755</v>
      </c>
      <c r="Q84">
        <f>'2月'!$E84*'2月'!$C84</f>
        <v>39690</v>
      </c>
      <c r="R84">
        <f>'2月'!$F84*'2月'!$C84</f>
        <v>68445</v>
      </c>
    </row>
    <row r="85" spans="1:18">
      <c r="A85" s="26" t="str">
        <f t="shared" ref="A85:B100" si="6">A84</f>
        <v>2022/2末</v>
      </c>
      <c r="B85" s="26" t="str">
        <f t="shared" si="6"/>
        <v>令和4/2末</v>
      </c>
      <c r="C85" s="43">
        <v>82</v>
      </c>
      <c r="D85" s="43">
        <v>312</v>
      </c>
      <c r="E85" s="43">
        <v>432</v>
      </c>
      <c r="F85" s="43">
        <v>744</v>
      </c>
      <c r="G85" s="30" t="s">
        <v>16</v>
      </c>
      <c r="O85" s="17">
        <f>'2月'!$C85</f>
        <v>82</v>
      </c>
      <c r="P85">
        <f>'2月'!$D85*'2月'!$C85</f>
        <v>25584</v>
      </c>
      <c r="Q85">
        <f>'2月'!$E85*'2月'!$C85</f>
        <v>35424</v>
      </c>
      <c r="R85">
        <f>'2月'!$F85*'2月'!$C85</f>
        <v>61008</v>
      </c>
    </row>
    <row r="86" spans="1:18">
      <c r="A86" s="26" t="str">
        <f t="shared" si="6"/>
        <v>2022/2末</v>
      </c>
      <c r="B86" s="26" t="str">
        <f t="shared" si="6"/>
        <v>令和4/2末</v>
      </c>
      <c r="C86" s="43">
        <v>83</v>
      </c>
      <c r="D86" s="43">
        <v>310</v>
      </c>
      <c r="E86" s="43">
        <v>450</v>
      </c>
      <c r="F86" s="43">
        <v>760</v>
      </c>
      <c r="G86" s="30" t="s">
        <v>16</v>
      </c>
      <c r="O86" s="17">
        <f>'2月'!$C86</f>
        <v>83</v>
      </c>
      <c r="P86">
        <f>'2月'!$D86*'2月'!$C86</f>
        <v>25730</v>
      </c>
      <c r="Q86">
        <f>'2月'!$E86*'2月'!$C86</f>
        <v>37350</v>
      </c>
      <c r="R86">
        <f>'2月'!$F86*'2月'!$C86</f>
        <v>63080</v>
      </c>
    </row>
    <row r="87" spans="1:18">
      <c r="A87" s="26" t="str">
        <f t="shared" si="6"/>
        <v>2022/2末</v>
      </c>
      <c r="B87" s="26" t="str">
        <f t="shared" si="6"/>
        <v>令和4/2末</v>
      </c>
      <c r="C87" s="43">
        <v>84</v>
      </c>
      <c r="D87" s="43">
        <v>295</v>
      </c>
      <c r="E87" s="43">
        <v>501</v>
      </c>
      <c r="F87" s="43">
        <v>796</v>
      </c>
      <c r="G87" s="30" t="s">
        <v>16</v>
      </c>
      <c r="O87" s="17">
        <f>'2月'!$C87</f>
        <v>84</v>
      </c>
      <c r="P87">
        <f>'2月'!$D87*'2月'!$C87</f>
        <v>24780</v>
      </c>
      <c r="Q87">
        <f>'2月'!$E87*'2月'!$C87</f>
        <v>42084</v>
      </c>
      <c r="R87">
        <f>'2月'!$F87*'2月'!$C87</f>
        <v>66864</v>
      </c>
    </row>
    <row r="88" spans="1:18">
      <c r="A88" s="26" t="str">
        <f t="shared" si="6"/>
        <v>2022/2末</v>
      </c>
      <c r="B88" s="26" t="str">
        <f t="shared" si="6"/>
        <v>令和4/2末</v>
      </c>
      <c r="C88" s="43">
        <v>85</v>
      </c>
      <c r="D88" s="43">
        <v>250</v>
      </c>
      <c r="E88" s="43">
        <v>439</v>
      </c>
      <c r="F88" s="43">
        <v>689</v>
      </c>
      <c r="G88" s="30" t="s">
        <v>16</v>
      </c>
      <c r="O88" s="17">
        <f>'2月'!$C88</f>
        <v>85</v>
      </c>
      <c r="P88">
        <f>'2月'!$D88*'2月'!$C88</f>
        <v>21250</v>
      </c>
      <c r="Q88">
        <f>'2月'!$E88*'2月'!$C88</f>
        <v>37315</v>
      </c>
      <c r="R88">
        <f>'2月'!$F88*'2月'!$C88</f>
        <v>58565</v>
      </c>
    </row>
    <row r="89" spans="1:18">
      <c r="A89" s="26" t="str">
        <f t="shared" si="6"/>
        <v>2022/2末</v>
      </c>
      <c r="B89" s="26" t="str">
        <f t="shared" si="6"/>
        <v>令和4/2末</v>
      </c>
      <c r="C89" s="43">
        <v>86</v>
      </c>
      <c r="D89" s="43">
        <v>274</v>
      </c>
      <c r="E89" s="43">
        <v>474</v>
      </c>
      <c r="F89" s="43">
        <v>748</v>
      </c>
      <c r="G89" s="30" t="s">
        <v>16</v>
      </c>
      <c r="O89" s="17">
        <f>'2月'!$C89</f>
        <v>86</v>
      </c>
      <c r="P89">
        <f>'2月'!$D89*'2月'!$C89</f>
        <v>23564</v>
      </c>
      <c r="Q89">
        <f>'2月'!$E89*'2月'!$C89</f>
        <v>40764</v>
      </c>
      <c r="R89">
        <f>'2月'!$F89*'2月'!$C89</f>
        <v>64328</v>
      </c>
    </row>
    <row r="90" spans="1:18">
      <c r="A90" s="26" t="str">
        <f t="shared" si="6"/>
        <v>2022/2末</v>
      </c>
      <c r="B90" s="26" t="str">
        <f t="shared" si="6"/>
        <v>令和4/2末</v>
      </c>
      <c r="C90" s="43">
        <v>87</v>
      </c>
      <c r="D90" s="43">
        <v>184</v>
      </c>
      <c r="E90" s="43">
        <v>421</v>
      </c>
      <c r="F90" s="43">
        <v>605</v>
      </c>
      <c r="G90" s="30" t="s">
        <v>16</v>
      </c>
      <c r="O90" s="17">
        <f>'2月'!$C90</f>
        <v>87</v>
      </c>
      <c r="P90">
        <f>'2月'!$D90*'2月'!$C90</f>
        <v>16008</v>
      </c>
      <c r="Q90">
        <f>'2月'!$E90*'2月'!$C90</f>
        <v>36627</v>
      </c>
      <c r="R90">
        <f>'2月'!$F90*'2月'!$C90</f>
        <v>52635</v>
      </c>
    </row>
    <row r="91" spans="1:18">
      <c r="A91" s="26" t="str">
        <f t="shared" si="6"/>
        <v>2022/2末</v>
      </c>
      <c r="B91" s="26" t="str">
        <f t="shared" si="6"/>
        <v>令和4/2末</v>
      </c>
      <c r="C91" s="43">
        <v>88</v>
      </c>
      <c r="D91" s="43">
        <v>175</v>
      </c>
      <c r="E91" s="43">
        <v>390</v>
      </c>
      <c r="F91" s="43">
        <v>565</v>
      </c>
      <c r="G91" s="30" t="s">
        <v>16</v>
      </c>
      <c r="O91" s="17">
        <f>'2月'!$C91</f>
        <v>88</v>
      </c>
      <c r="P91">
        <f>'2月'!$D91*'2月'!$C91</f>
        <v>15400</v>
      </c>
      <c r="Q91">
        <f>'2月'!$E91*'2月'!$C91</f>
        <v>34320</v>
      </c>
      <c r="R91">
        <f>'2月'!$F91*'2月'!$C91</f>
        <v>49720</v>
      </c>
    </row>
    <row r="92" spans="1:18">
      <c r="A92" s="26" t="str">
        <f t="shared" si="6"/>
        <v>2022/2末</v>
      </c>
      <c r="B92" s="26" t="str">
        <f t="shared" si="6"/>
        <v>令和4/2末</v>
      </c>
      <c r="C92" s="43">
        <v>89</v>
      </c>
      <c r="D92" s="43">
        <v>188</v>
      </c>
      <c r="E92" s="43">
        <v>396</v>
      </c>
      <c r="F92" s="43">
        <v>584</v>
      </c>
      <c r="G92" s="30" t="s">
        <v>16</v>
      </c>
      <c r="O92" s="17">
        <f>'2月'!$C92</f>
        <v>89</v>
      </c>
      <c r="P92">
        <f>'2月'!$D92*'2月'!$C92</f>
        <v>16732</v>
      </c>
      <c r="Q92">
        <f>'2月'!$E92*'2月'!$C92</f>
        <v>35244</v>
      </c>
      <c r="R92">
        <f>'2月'!$F92*'2月'!$C92</f>
        <v>51976</v>
      </c>
    </row>
    <row r="93" spans="1:18">
      <c r="A93" s="26" t="str">
        <f t="shared" si="6"/>
        <v>2022/2末</v>
      </c>
      <c r="B93" s="26" t="str">
        <f t="shared" si="6"/>
        <v>令和4/2末</v>
      </c>
      <c r="C93" s="43">
        <v>90</v>
      </c>
      <c r="D93" s="43">
        <v>151</v>
      </c>
      <c r="E93" s="43">
        <v>332</v>
      </c>
      <c r="F93" s="43">
        <v>483</v>
      </c>
      <c r="G93" s="30" t="s">
        <v>16</v>
      </c>
      <c r="O93" s="17">
        <f>'2月'!$C93</f>
        <v>90</v>
      </c>
      <c r="P93">
        <f>'2月'!$D93*'2月'!$C93</f>
        <v>13590</v>
      </c>
      <c r="Q93">
        <f>'2月'!$E93*'2月'!$C93</f>
        <v>29880</v>
      </c>
      <c r="R93">
        <f>'2月'!$F93*'2月'!$C93</f>
        <v>43470</v>
      </c>
    </row>
    <row r="94" spans="1:18">
      <c r="A94" s="26" t="str">
        <f t="shared" si="6"/>
        <v>2022/2末</v>
      </c>
      <c r="B94" s="26" t="str">
        <f t="shared" si="6"/>
        <v>令和4/2末</v>
      </c>
      <c r="C94" s="43">
        <v>91</v>
      </c>
      <c r="D94" s="43">
        <v>111</v>
      </c>
      <c r="E94" s="43">
        <v>282</v>
      </c>
      <c r="F94" s="43">
        <v>393</v>
      </c>
      <c r="G94" s="30" t="s">
        <v>16</v>
      </c>
      <c r="O94" s="17">
        <f>'2月'!$C94</f>
        <v>91</v>
      </c>
      <c r="P94">
        <f>'2月'!$D94*'2月'!$C94</f>
        <v>10101</v>
      </c>
      <c r="Q94">
        <f>'2月'!$E94*'2月'!$C94</f>
        <v>25662</v>
      </c>
      <c r="R94">
        <f>'2月'!$F94*'2月'!$C94</f>
        <v>35763</v>
      </c>
    </row>
    <row r="95" spans="1:18">
      <c r="A95" s="26" t="str">
        <f t="shared" si="6"/>
        <v>2022/2末</v>
      </c>
      <c r="B95" s="26" t="str">
        <f t="shared" si="6"/>
        <v>令和4/2末</v>
      </c>
      <c r="C95" s="43">
        <v>92</v>
      </c>
      <c r="D95" s="43">
        <v>92</v>
      </c>
      <c r="E95" s="43">
        <v>221</v>
      </c>
      <c r="F95" s="43">
        <v>313</v>
      </c>
      <c r="G95" s="30" t="s">
        <v>16</v>
      </c>
      <c r="O95" s="17">
        <f>'2月'!$C95</f>
        <v>92</v>
      </c>
      <c r="P95">
        <f>'2月'!$D95*'2月'!$C95</f>
        <v>8464</v>
      </c>
      <c r="Q95">
        <f>'2月'!$E95*'2月'!$C95</f>
        <v>20332</v>
      </c>
      <c r="R95">
        <f>'2月'!$F95*'2月'!$C95</f>
        <v>28796</v>
      </c>
    </row>
    <row r="96" spans="1:18">
      <c r="A96" s="26" t="str">
        <f t="shared" si="6"/>
        <v>2022/2末</v>
      </c>
      <c r="B96" s="26" t="str">
        <f t="shared" si="6"/>
        <v>令和4/2末</v>
      </c>
      <c r="C96" s="43">
        <v>93</v>
      </c>
      <c r="D96" s="43">
        <v>68</v>
      </c>
      <c r="E96" s="43">
        <v>229</v>
      </c>
      <c r="F96" s="43">
        <v>297</v>
      </c>
      <c r="G96" s="30" t="s">
        <v>16</v>
      </c>
      <c r="O96" s="17">
        <f>'2月'!$C96</f>
        <v>93</v>
      </c>
      <c r="P96">
        <f>'2月'!$D96*'2月'!$C96</f>
        <v>6324</v>
      </c>
      <c r="Q96">
        <f>'2月'!$E96*'2月'!$C96</f>
        <v>21297</v>
      </c>
      <c r="R96">
        <f>'2月'!$F96*'2月'!$C96</f>
        <v>27621</v>
      </c>
    </row>
    <row r="97" spans="1:18">
      <c r="A97" s="26" t="str">
        <f t="shared" si="6"/>
        <v>2022/2末</v>
      </c>
      <c r="B97" s="26" t="str">
        <f t="shared" si="6"/>
        <v>令和4/2末</v>
      </c>
      <c r="C97" s="43">
        <v>94</v>
      </c>
      <c r="D97" s="43">
        <v>64</v>
      </c>
      <c r="E97" s="43">
        <v>199</v>
      </c>
      <c r="F97" s="43">
        <v>263</v>
      </c>
      <c r="G97" s="30" t="s">
        <v>16</v>
      </c>
      <c r="O97" s="17">
        <f>'2月'!$C97</f>
        <v>94</v>
      </c>
      <c r="P97">
        <f>'2月'!$D97*'2月'!$C97</f>
        <v>6016</v>
      </c>
      <c r="Q97">
        <f>'2月'!$E97*'2月'!$C97</f>
        <v>18706</v>
      </c>
      <c r="R97">
        <f>'2月'!$F97*'2月'!$C97</f>
        <v>24722</v>
      </c>
    </row>
    <row r="98" spans="1:18">
      <c r="A98" s="26" t="str">
        <f t="shared" si="6"/>
        <v>2022/2末</v>
      </c>
      <c r="B98" s="26" t="str">
        <f t="shared" si="6"/>
        <v>令和4/2末</v>
      </c>
      <c r="C98" s="43">
        <v>95</v>
      </c>
      <c r="D98" s="43">
        <v>51</v>
      </c>
      <c r="E98" s="43">
        <v>144</v>
      </c>
      <c r="F98" s="43">
        <v>195</v>
      </c>
      <c r="G98" s="30" t="s">
        <v>16</v>
      </c>
      <c r="O98" s="17">
        <f>'2月'!$C98</f>
        <v>95</v>
      </c>
      <c r="P98">
        <f>'2月'!$D98*'2月'!$C98</f>
        <v>4845</v>
      </c>
      <c r="Q98">
        <f>'2月'!$E98*'2月'!$C98</f>
        <v>13680</v>
      </c>
      <c r="R98">
        <f>'2月'!$F98*'2月'!$C98</f>
        <v>18525</v>
      </c>
    </row>
    <row r="99" spans="1:18">
      <c r="A99" s="26" t="str">
        <f t="shared" si="6"/>
        <v>2022/2末</v>
      </c>
      <c r="B99" s="26" t="str">
        <f t="shared" si="6"/>
        <v>令和4/2末</v>
      </c>
      <c r="C99" s="43">
        <v>96</v>
      </c>
      <c r="D99" s="43">
        <v>24</v>
      </c>
      <c r="E99" s="43">
        <v>131</v>
      </c>
      <c r="F99" s="43">
        <v>155</v>
      </c>
      <c r="G99" s="30" t="s">
        <v>16</v>
      </c>
      <c r="O99" s="17">
        <f>'2月'!$C99</f>
        <v>96</v>
      </c>
      <c r="P99">
        <f>'2月'!$D99*'2月'!$C99</f>
        <v>2304</v>
      </c>
      <c r="Q99">
        <f>'2月'!$E99*'2月'!$C99</f>
        <v>12576</v>
      </c>
      <c r="R99">
        <f>'2月'!$F99*'2月'!$C99</f>
        <v>14880</v>
      </c>
    </row>
    <row r="100" spans="1:18">
      <c r="A100" s="26" t="str">
        <f t="shared" si="6"/>
        <v>2022/2末</v>
      </c>
      <c r="B100" s="26" t="str">
        <f t="shared" si="6"/>
        <v>令和4/2末</v>
      </c>
      <c r="C100" s="43">
        <v>97</v>
      </c>
      <c r="D100" s="43">
        <v>28</v>
      </c>
      <c r="E100" s="43">
        <v>93</v>
      </c>
      <c r="F100" s="43">
        <v>121</v>
      </c>
      <c r="G100" s="30" t="s">
        <v>16</v>
      </c>
      <c r="O100" s="17">
        <f>'2月'!$C100</f>
        <v>97</v>
      </c>
      <c r="P100">
        <f>'2月'!$D100*'2月'!$C100</f>
        <v>2716</v>
      </c>
      <c r="Q100">
        <f>'2月'!$E100*'2月'!$C100</f>
        <v>9021</v>
      </c>
      <c r="R100">
        <f>'2月'!$F100*'2月'!$C100</f>
        <v>11737</v>
      </c>
    </row>
    <row r="101" spans="1:18">
      <c r="A101" s="26" t="str">
        <f t="shared" ref="A101:B108" si="7">A100</f>
        <v>2022/2末</v>
      </c>
      <c r="B101" s="26" t="str">
        <f t="shared" si="7"/>
        <v>令和4/2末</v>
      </c>
      <c r="C101" s="43">
        <v>98</v>
      </c>
      <c r="D101" s="43">
        <v>15</v>
      </c>
      <c r="E101" s="43">
        <v>79</v>
      </c>
      <c r="F101" s="43">
        <v>94</v>
      </c>
      <c r="G101" s="30" t="s">
        <v>16</v>
      </c>
      <c r="O101" s="17">
        <f>'2月'!$C101</f>
        <v>98</v>
      </c>
      <c r="P101">
        <f>'2月'!$D101*'2月'!$C101</f>
        <v>1470</v>
      </c>
      <c r="Q101">
        <f>'2月'!$E101*'2月'!$C101</f>
        <v>7742</v>
      </c>
      <c r="R101">
        <f>'2月'!$F101*'2月'!$C101</f>
        <v>9212</v>
      </c>
    </row>
    <row r="102" spans="1:18">
      <c r="A102" s="26" t="str">
        <f t="shared" si="7"/>
        <v>2022/2末</v>
      </c>
      <c r="B102" s="26" t="str">
        <f t="shared" si="7"/>
        <v>令和4/2末</v>
      </c>
      <c r="C102" s="43">
        <v>99</v>
      </c>
      <c r="D102" s="43">
        <v>5</v>
      </c>
      <c r="E102" s="43">
        <v>43</v>
      </c>
      <c r="F102" s="43">
        <v>48</v>
      </c>
      <c r="G102" s="30" t="s">
        <v>16</v>
      </c>
      <c r="O102" s="17">
        <f>'2月'!$C102</f>
        <v>99</v>
      </c>
      <c r="P102">
        <f>'2月'!$D102*'2月'!$C102</f>
        <v>495</v>
      </c>
      <c r="Q102">
        <f>'2月'!$E102*'2月'!$C102</f>
        <v>4257</v>
      </c>
      <c r="R102">
        <f>'2月'!$F102*'2月'!$C102</f>
        <v>4752</v>
      </c>
    </row>
    <row r="103" spans="1:18">
      <c r="A103" s="26" t="str">
        <f t="shared" si="7"/>
        <v>2022/2末</v>
      </c>
      <c r="B103" s="26" t="str">
        <f t="shared" si="7"/>
        <v>令和4/2末</v>
      </c>
      <c r="C103" s="43">
        <v>100</v>
      </c>
      <c r="D103" s="43">
        <v>8</v>
      </c>
      <c r="E103" s="43">
        <v>42</v>
      </c>
      <c r="F103" s="43">
        <v>50</v>
      </c>
      <c r="G103" s="30" t="s">
        <v>16</v>
      </c>
      <c r="O103" s="17">
        <f>'2月'!$C103</f>
        <v>100</v>
      </c>
      <c r="P103">
        <f>'2月'!$D103*'2月'!$C103</f>
        <v>800</v>
      </c>
      <c r="Q103">
        <f>'2月'!$E103*'2月'!$C103</f>
        <v>4200</v>
      </c>
      <c r="R103">
        <f>'2月'!$F103*'2月'!$C103</f>
        <v>5000</v>
      </c>
    </row>
    <row r="104" spans="1:18">
      <c r="A104" s="26" t="str">
        <f t="shared" si="7"/>
        <v>2022/2末</v>
      </c>
      <c r="B104" s="26" t="str">
        <f t="shared" si="7"/>
        <v>令和4/2末</v>
      </c>
      <c r="C104" s="43">
        <v>101</v>
      </c>
      <c r="D104" s="43">
        <v>2</v>
      </c>
      <c r="E104" s="43">
        <v>18</v>
      </c>
      <c r="F104" s="43">
        <v>20</v>
      </c>
      <c r="G104" s="30" t="s">
        <v>16</v>
      </c>
      <c r="O104" s="17">
        <f>'2月'!$C104</f>
        <v>101</v>
      </c>
      <c r="P104">
        <f>'2月'!$D104*'2月'!$C104</f>
        <v>202</v>
      </c>
      <c r="Q104">
        <f>'2月'!$E104*'2月'!$C104</f>
        <v>1818</v>
      </c>
      <c r="R104">
        <f>'2月'!$F104*'2月'!$C104</f>
        <v>2020</v>
      </c>
    </row>
    <row r="105" spans="1:18">
      <c r="A105" s="26" t="str">
        <f t="shared" si="7"/>
        <v>2022/2末</v>
      </c>
      <c r="B105" s="26" t="str">
        <f t="shared" si="7"/>
        <v>令和4/2末</v>
      </c>
      <c r="C105" s="43">
        <v>102</v>
      </c>
      <c r="D105" s="43">
        <v>1</v>
      </c>
      <c r="E105" s="43">
        <v>8</v>
      </c>
      <c r="F105" s="43">
        <v>9</v>
      </c>
      <c r="G105" s="30" t="s">
        <v>16</v>
      </c>
      <c r="O105" s="17">
        <f>'2月'!$C105</f>
        <v>102</v>
      </c>
      <c r="P105">
        <f>'2月'!$D105*'2月'!$C105</f>
        <v>102</v>
      </c>
      <c r="Q105">
        <f>'2月'!$E105*'2月'!$C105</f>
        <v>816</v>
      </c>
      <c r="R105">
        <f>'2月'!$F105*'2月'!$C105</f>
        <v>918</v>
      </c>
    </row>
    <row r="106" spans="1:18">
      <c r="A106" s="26" t="str">
        <f t="shared" si="7"/>
        <v>2022/2末</v>
      </c>
      <c r="B106" s="26" t="str">
        <f t="shared" si="7"/>
        <v>令和4/2末</v>
      </c>
      <c r="C106" s="43">
        <v>103</v>
      </c>
      <c r="D106" s="43">
        <v>1</v>
      </c>
      <c r="E106" s="43">
        <v>9</v>
      </c>
      <c r="F106" s="43">
        <v>10</v>
      </c>
      <c r="G106" s="30" t="s">
        <v>16</v>
      </c>
      <c r="O106" s="17">
        <f>'2月'!$C106</f>
        <v>103</v>
      </c>
      <c r="P106">
        <f>'2月'!$D106*'2月'!$C106</f>
        <v>103</v>
      </c>
      <c r="Q106">
        <f>'2月'!$E106*'2月'!$C106</f>
        <v>927</v>
      </c>
      <c r="R106">
        <f>'2月'!$F106*'2月'!$C106</f>
        <v>1030</v>
      </c>
    </row>
    <row r="107" spans="1:18">
      <c r="A107" s="26" t="str">
        <f t="shared" si="7"/>
        <v>2022/2末</v>
      </c>
      <c r="B107" s="26" t="str">
        <f t="shared" si="7"/>
        <v>令和4/2末</v>
      </c>
      <c r="C107" s="43">
        <v>104</v>
      </c>
      <c r="D107" s="43">
        <v>0</v>
      </c>
      <c r="E107" s="43">
        <v>1</v>
      </c>
      <c r="F107" s="43">
        <v>1</v>
      </c>
      <c r="G107" s="30" t="s">
        <v>16</v>
      </c>
      <c r="O107" s="17">
        <f>'2月'!$C107</f>
        <v>104</v>
      </c>
      <c r="P107">
        <f>'2月'!$D107*'2月'!$C107</f>
        <v>0</v>
      </c>
      <c r="Q107">
        <f>'2月'!$E107*'2月'!$C107</f>
        <v>104</v>
      </c>
      <c r="R107">
        <f>'2月'!$F107*'2月'!$C107</f>
        <v>104</v>
      </c>
    </row>
    <row r="108" spans="1:18">
      <c r="A108" s="26" t="str">
        <f t="shared" si="7"/>
        <v>2022/2末</v>
      </c>
      <c r="B108" s="26" t="str">
        <f t="shared" si="7"/>
        <v>令和4/2末</v>
      </c>
      <c r="C108" s="43" t="s">
        <v>69</v>
      </c>
      <c r="D108" s="43">
        <v>0</v>
      </c>
      <c r="E108" s="43">
        <v>5</v>
      </c>
      <c r="F108" s="43">
        <v>5</v>
      </c>
      <c r="G108" s="30" t="s">
        <v>16</v>
      </c>
      <c r="O108" s="16" t="str">
        <f>'2月'!$C108</f>
        <v>105以上</v>
      </c>
      <c r="P108">
        <f>'2月'!$D108*105</f>
        <v>0</v>
      </c>
      <c r="Q108">
        <f>'2月'!$E108*105</f>
        <v>525</v>
      </c>
      <c r="R108">
        <f>'2月'!$F108*105</f>
        <v>525</v>
      </c>
    </row>
    <row r="109" spans="1:18">
      <c r="O109" s="11" t="s">
        <v>22</v>
      </c>
      <c r="P109" s="11">
        <f>SUM(P3:P108)</f>
        <v>1923871</v>
      </c>
      <c r="Q109" s="11">
        <f t="shared" ref="Q109:R109" si="8">SUM(Q3:Q108)</f>
        <v>2144516</v>
      </c>
      <c r="R109" s="11">
        <f t="shared" si="8"/>
        <v>4068393</v>
      </c>
    </row>
  </sheetData>
  <sheetProtection algorithmName="SHA-512" hashValue="pCETmkxWNLPf0SRLxlzcxJiz1ipU6J/CTjEQGR6uKwm7o+K/JfOq6hlsaudJp0jMf7vXGkB/Cit9PlLLvmbdxQ==" saltValue="+EgzAjabonRc8anxPU53QQ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>
      <selection activeCell="A2" sqref="A2"/>
    </sheetView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2022/3末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72</v>
      </c>
      <c r="B2" s="72" t="s">
        <v>73</v>
      </c>
      <c r="C2" s="14" t="s">
        <v>5</v>
      </c>
      <c r="D2" s="15">
        <f>SUM(D3:D108)</f>
        <v>39282</v>
      </c>
      <c r="E2" s="15">
        <f>SUM(E3:E108)</f>
        <v>40386</v>
      </c>
      <c r="F2" s="15">
        <f>SUM(F3:F108)</f>
        <v>79668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1919162</v>
      </c>
      <c r="Q2" s="19">
        <f t="shared" si="0"/>
        <v>2140166</v>
      </c>
      <c r="R2" s="19">
        <f t="shared" si="0"/>
        <v>4059331</v>
      </c>
    </row>
    <row r="3" spans="1:18">
      <c r="A3" s="25" t="str">
        <f>A2</f>
        <v>2022/3末</v>
      </c>
      <c r="B3" s="25" t="str">
        <f>B2</f>
        <v>令和4/3末</v>
      </c>
      <c r="C3" s="42">
        <v>0</v>
      </c>
      <c r="D3" s="42">
        <v>186</v>
      </c>
      <c r="E3" s="42">
        <v>189</v>
      </c>
      <c r="F3" s="42">
        <v>375</v>
      </c>
      <c r="G3" s="27" t="s">
        <v>14</v>
      </c>
      <c r="J3" s="31" t="s">
        <v>5</v>
      </c>
      <c r="K3" s="12">
        <f>SUM($K$4:$K$6)</f>
        <v>39282</v>
      </c>
      <c r="L3" s="12">
        <f>SUM($L$4:$L$6)</f>
        <v>40386</v>
      </c>
      <c r="M3" s="34">
        <f>SUM($M$4:$M$6)</f>
        <v>79668</v>
      </c>
      <c r="N3" s="10"/>
      <c r="O3" s="20">
        <f>'3月'!$C3</f>
        <v>0</v>
      </c>
      <c r="P3">
        <f>'3月'!$D3</f>
        <v>186</v>
      </c>
      <c r="Q3">
        <f>'3月'!$D3</f>
        <v>186</v>
      </c>
      <c r="R3">
        <f>'3月'!$F3</f>
        <v>375</v>
      </c>
    </row>
    <row r="4" spans="1:18">
      <c r="A4" s="26" t="str">
        <f>A3</f>
        <v>2022/3末</v>
      </c>
      <c r="B4" s="26" t="str">
        <f>B3</f>
        <v>令和4/3末</v>
      </c>
      <c r="C4" s="43">
        <v>1</v>
      </c>
      <c r="D4" s="43">
        <v>196</v>
      </c>
      <c r="E4" s="43">
        <v>207</v>
      </c>
      <c r="F4" s="43">
        <v>403</v>
      </c>
      <c r="G4" s="28" t="s">
        <v>14</v>
      </c>
      <c r="J4" s="32" t="s">
        <v>14</v>
      </c>
      <c r="K4" s="13">
        <f>SUMIF('3月'!$G$2:$G$108,$J4,'3月'!$D$2:$D$108)</f>
        <v>4172</v>
      </c>
      <c r="L4" s="13">
        <f>SUMIF('3月'!$G$2:$G$108,$J4,'3月'!$E$2:$E$108)</f>
        <v>3968</v>
      </c>
      <c r="M4" s="35">
        <f>SUMIF('3月'!$G$2:$G$108,$J4,'3月'!$F$2:$F$108)</f>
        <v>8140</v>
      </c>
      <c r="O4" s="17">
        <f>'3月'!$C4</f>
        <v>1</v>
      </c>
      <c r="P4">
        <f>'3月'!$D4*'3月'!$C4</f>
        <v>196</v>
      </c>
      <c r="Q4">
        <f>'3月'!$E4*'3月'!$C4</f>
        <v>207</v>
      </c>
      <c r="R4">
        <f>'3月'!$F4*'3月'!$C4</f>
        <v>403</v>
      </c>
    </row>
    <row r="5" spans="1:18">
      <c r="A5" s="26" t="str">
        <f t="shared" ref="A5:B20" si="1">A4</f>
        <v>2022/3末</v>
      </c>
      <c r="B5" s="26" t="str">
        <f t="shared" si="1"/>
        <v>令和4/3末</v>
      </c>
      <c r="C5" s="43">
        <v>2</v>
      </c>
      <c r="D5" s="43">
        <v>223</v>
      </c>
      <c r="E5" s="43">
        <v>214</v>
      </c>
      <c r="F5" s="43">
        <v>437</v>
      </c>
      <c r="G5" s="28" t="s">
        <v>14</v>
      </c>
      <c r="J5" s="33" t="s">
        <v>15</v>
      </c>
      <c r="K5" s="13">
        <f>SUMIF('3月'!$G$2:$G$108,$J5,'3月'!$D$2:$D$108)</f>
        <v>23018</v>
      </c>
      <c r="L5" s="13">
        <f>SUMIF('3月'!$G$2:$G$108,$J5,'3月'!$E$2:$E$108)</f>
        <v>20803</v>
      </c>
      <c r="M5" s="35">
        <f>SUMIF('3月'!$G$2:$G$108,$J5,'3月'!$F$2:$F$108)</f>
        <v>43821</v>
      </c>
      <c r="O5" s="17">
        <f>'3月'!$C5</f>
        <v>2</v>
      </c>
      <c r="P5">
        <f>'3月'!$D5*'3月'!$C5</f>
        <v>446</v>
      </c>
      <c r="Q5">
        <f>'3月'!$E5*'3月'!$C5</f>
        <v>428</v>
      </c>
      <c r="R5">
        <f>'3月'!$F5*'3月'!$C5</f>
        <v>874</v>
      </c>
    </row>
    <row r="6" spans="1:18">
      <c r="A6" s="26" t="str">
        <f t="shared" si="1"/>
        <v>2022/3末</v>
      </c>
      <c r="B6" s="26" t="str">
        <f t="shared" si="1"/>
        <v>令和4/3末</v>
      </c>
      <c r="C6" s="43">
        <v>3</v>
      </c>
      <c r="D6" s="43">
        <v>254</v>
      </c>
      <c r="E6" s="43">
        <v>246</v>
      </c>
      <c r="F6" s="43">
        <v>500</v>
      </c>
      <c r="G6" s="28" t="s">
        <v>14</v>
      </c>
      <c r="J6" s="33" t="s">
        <v>16</v>
      </c>
      <c r="K6" s="13">
        <f>SUMIF('3月'!$G$2:$G$108,$J6,'3月'!$D$2:$D$108)</f>
        <v>12092</v>
      </c>
      <c r="L6" s="13">
        <f>SUMIF('3月'!$G$2:$G$108,$J6,'3月'!$E$2:$E$108)</f>
        <v>15615</v>
      </c>
      <c r="M6" s="35">
        <f>SUMIF('3月'!$G$2:$G$108,$J6,'3月'!$F$2:$F$108)</f>
        <v>27707</v>
      </c>
      <c r="O6" s="17">
        <f>'3月'!$C6</f>
        <v>3</v>
      </c>
      <c r="P6">
        <f>'3月'!$D6*'3月'!$C6</f>
        <v>762</v>
      </c>
      <c r="Q6">
        <f>'3月'!$E6*'3月'!$C6</f>
        <v>738</v>
      </c>
      <c r="R6">
        <f>'3月'!$F6*'3月'!$C6</f>
        <v>1500</v>
      </c>
    </row>
    <row r="7" spans="1:18">
      <c r="A7" s="26" t="str">
        <f t="shared" si="1"/>
        <v>2022/3末</v>
      </c>
      <c r="B7" s="26" t="str">
        <f t="shared" si="1"/>
        <v>令和4/3末</v>
      </c>
      <c r="C7" s="43">
        <v>4</v>
      </c>
      <c r="D7" s="43">
        <v>268</v>
      </c>
      <c r="E7" s="43">
        <v>239</v>
      </c>
      <c r="F7" s="43">
        <v>507</v>
      </c>
      <c r="G7" s="28" t="s">
        <v>14</v>
      </c>
      <c r="J7" s="39" t="s">
        <v>21</v>
      </c>
      <c r="K7" s="40">
        <f>IFERROR($P$2/$K$3,"")</f>
        <v>48.856015477826993</v>
      </c>
      <c r="L7" s="40">
        <f>IFERROR($Q$2/$L$3,"")</f>
        <v>52.992769771703067</v>
      </c>
      <c r="M7" s="41">
        <f>IFERROR($R$2/$M$3,"")</f>
        <v>50.953092835266354</v>
      </c>
      <c r="O7" s="17">
        <f>'3月'!$C7</f>
        <v>4</v>
      </c>
      <c r="P7">
        <f>'3月'!$D7*'3月'!$C7</f>
        <v>1072</v>
      </c>
      <c r="Q7">
        <f>'3月'!$E7*'3月'!$C7</f>
        <v>956</v>
      </c>
      <c r="R7">
        <f>'3月'!$F7*'3月'!$C7</f>
        <v>2028</v>
      </c>
    </row>
    <row r="8" spans="1:18">
      <c r="A8" s="26" t="str">
        <f t="shared" si="1"/>
        <v>2022/3末</v>
      </c>
      <c r="B8" s="26" t="str">
        <f t="shared" si="1"/>
        <v>令和4/3末</v>
      </c>
      <c r="C8" s="43">
        <v>5</v>
      </c>
      <c r="D8" s="43">
        <v>245</v>
      </c>
      <c r="E8" s="43">
        <v>254</v>
      </c>
      <c r="F8" s="43">
        <v>499</v>
      </c>
      <c r="G8" s="28" t="s">
        <v>14</v>
      </c>
      <c r="O8" s="17">
        <f>'3月'!$C8</f>
        <v>5</v>
      </c>
      <c r="P8">
        <f>'3月'!$D8*'3月'!$C8</f>
        <v>1225</v>
      </c>
      <c r="Q8">
        <f>'3月'!$E8*'3月'!$C8</f>
        <v>1270</v>
      </c>
      <c r="R8">
        <f>'3月'!$F8*'3月'!$C8</f>
        <v>2495</v>
      </c>
    </row>
    <row r="9" spans="1:18">
      <c r="A9" s="26" t="str">
        <f t="shared" si="1"/>
        <v>2022/3末</v>
      </c>
      <c r="B9" s="26" t="str">
        <f t="shared" si="1"/>
        <v>令和4/3末</v>
      </c>
      <c r="C9" s="43">
        <v>6</v>
      </c>
      <c r="D9" s="43">
        <v>277</v>
      </c>
      <c r="E9" s="43">
        <v>255</v>
      </c>
      <c r="F9" s="43">
        <v>532</v>
      </c>
      <c r="G9" s="28" t="s">
        <v>14</v>
      </c>
      <c r="O9" s="17">
        <f>'3月'!$C9</f>
        <v>6</v>
      </c>
      <c r="P9">
        <f>'3月'!$D9*'3月'!$C9</f>
        <v>1662</v>
      </c>
      <c r="Q9">
        <f>'3月'!$E9*'3月'!$C9</f>
        <v>1530</v>
      </c>
      <c r="R9">
        <f>'3月'!$F9*'3月'!$C9</f>
        <v>3192</v>
      </c>
    </row>
    <row r="10" spans="1:18">
      <c r="A10" s="26" t="str">
        <f t="shared" si="1"/>
        <v>2022/3末</v>
      </c>
      <c r="B10" s="26" t="str">
        <f t="shared" si="1"/>
        <v>令和4/3末</v>
      </c>
      <c r="C10" s="43">
        <v>7</v>
      </c>
      <c r="D10" s="43">
        <v>294</v>
      </c>
      <c r="E10" s="43">
        <v>275</v>
      </c>
      <c r="F10" s="43">
        <v>569</v>
      </c>
      <c r="G10" s="28" t="s">
        <v>14</v>
      </c>
      <c r="O10" s="17">
        <f>'3月'!$C10</f>
        <v>7</v>
      </c>
      <c r="P10">
        <f>'3月'!$D10*'3月'!$C10</f>
        <v>2058</v>
      </c>
      <c r="Q10">
        <f>'3月'!$E10*'3月'!$C10</f>
        <v>1925</v>
      </c>
      <c r="R10">
        <f>'3月'!$F10*'3月'!$C10</f>
        <v>3983</v>
      </c>
    </row>
    <row r="11" spans="1:18">
      <c r="A11" s="26" t="str">
        <f t="shared" si="1"/>
        <v>2022/3末</v>
      </c>
      <c r="B11" s="26" t="str">
        <f t="shared" si="1"/>
        <v>令和4/3末</v>
      </c>
      <c r="C11" s="43">
        <v>8</v>
      </c>
      <c r="D11" s="43">
        <v>293</v>
      </c>
      <c r="E11" s="43">
        <v>261</v>
      </c>
      <c r="F11" s="43">
        <v>554</v>
      </c>
      <c r="G11" s="28" t="s">
        <v>14</v>
      </c>
      <c r="O11" s="17">
        <f>'3月'!$C11</f>
        <v>8</v>
      </c>
      <c r="P11">
        <f>'3月'!$D11*'3月'!$C11</f>
        <v>2344</v>
      </c>
      <c r="Q11">
        <f>'3月'!$E11*'3月'!$C11</f>
        <v>2088</v>
      </c>
      <c r="R11">
        <f>'3月'!$F11*'3月'!$C11</f>
        <v>4432</v>
      </c>
    </row>
    <row r="12" spans="1:18">
      <c r="A12" s="26" t="str">
        <f t="shared" si="1"/>
        <v>2022/3末</v>
      </c>
      <c r="B12" s="26" t="str">
        <f t="shared" si="1"/>
        <v>令和4/3末</v>
      </c>
      <c r="C12" s="43">
        <v>9</v>
      </c>
      <c r="D12" s="43">
        <v>293</v>
      </c>
      <c r="E12" s="43">
        <v>290</v>
      </c>
      <c r="F12" s="43">
        <v>583</v>
      </c>
      <c r="G12" s="28" t="s">
        <v>14</v>
      </c>
      <c r="O12" s="17">
        <f>'3月'!$C12</f>
        <v>9</v>
      </c>
      <c r="P12">
        <f>'3月'!$D12*'3月'!$C12</f>
        <v>2637</v>
      </c>
      <c r="Q12">
        <f>'3月'!$E12*'3月'!$C12</f>
        <v>2610</v>
      </c>
      <c r="R12">
        <f>'3月'!$F12*'3月'!$C12</f>
        <v>5247</v>
      </c>
    </row>
    <row r="13" spans="1:18">
      <c r="A13" s="26" t="str">
        <f t="shared" si="1"/>
        <v>2022/3末</v>
      </c>
      <c r="B13" s="26" t="str">
        <f t="shared" si="1"/>
        <v>令和4/3末</v>
      </c>
      <c r="C13" s="43">
        <v>10</v>
      </c>
      <c r="D13" s="43">
        <v>326</v>
      </c>
      <c r="E13" s="43">
        <v>287</v>
      </c>
      <c r="F13" s="43">
        <v>613</v>
      </c>
      <c r="G13" s="28" t="s">
        <v>14</v>
      </c>
      <c r="O13" s="17">
        <f>'3月'!$C13</f>
        <v>10</v>
      </c>
      <c r="P13">
        <f>'3月'!$D13*'3月'!$C13</f>
        <v>3260</v>
      </c>
      <c r="Q13">
        <f>'3月'!$E13*'3月'!$C13</f>
        <v>2870</v>
      </c>
      <c r="R13">
        <f>'3月'!$F13*'3月'!$C13</f>
        <v>6130</v>
      </c>
    </row>
    <row r="14" spans="1:18">
      <c r="A14" s="26" t="str">
        <f t="shared" si="1"/>
        <v>2022/3末</v>
      </c>
      <c r="B14" s="26" t="str">
        <f t="shared" si="1"/>
        <v>令和4/3末</v>
      </c>
      <c r="C14" s="43">
        <v>11</v>
      </c>
      <c r="D14" s="43">
        <v>306</v>
      </c>
      <c r="E14" s="43">
        <v>328</v>
      </c>
      <c r="F14" s="43">
        <v>634</v>
      </c>
      <c r="G14" s="28" t="s">
        <v>14</v>
      </c>
      <c r="O14" s="17">
        <f>'3月'!$C14</f>
        <v>11</v>
      </c>
      <c r="P14">
        <f>'3月'!$D14*'3月'!$C14</f>
        <v>3366</v>
      </c>
      <c r="Q14">
        <f>'3月'!$E14*'3月'!$C14</f>
        <v>3608</v>
      </c>
      <c r="R14">
        <f>'3月'!$F14*'3月'!$C14</f>
        <v>6974</v>
      </c>
    </row>
    <row r="15" spans="1:18">
      <c r="A15" s="26" t="str">
        <f t="shared" si="1"/>
        <v>2022/3末</v>
      </c>
      <c r="B15" s="26" t="str">
        <f t="shared" si="1"/>
        <v>令和4/3末</v>
      </c>
      <c r="C15" s="43">
        <v>12</v>
      </c>
      <c r="D15" s="43">
        <v>307</v>
      </c>
      <c r="E15" s="43">
        <v>306</v>
      </c>
      <c r="F15" s="43">
        <v>613</v>
      </c>
      <c r="G15" s="28" t="s">
        <v>14</v>
      </c>
      <c r="J15" s="46" t="s">
        <v>50</v>
      </c>
      <c r="K15" s="46"/>
      <c r="L15" s="46"/>
      <c r="M15" s="46" t="str">
        <f>A2</f>
        <v>2022/3末</v>
      </c>
      <c r="O15" s="17">
        <f>'3月'!$C15</f>
        <v>12</v>
      </c>
      <c r="P15">
        <f>'3月'!$D15*'3月'!$C15</f>
        <v>3684</v>
      </c>
      <c r="Q15">
        <f>'3月'!$E15*'3月'!$C15</f>
        <v>3672</v>
      </c>
      <c r="R15">
        <f>'3月'!$F15*'3月'!$C15</f>
        <v>7356</v>
      </c>
    </row>
    <row r="16" spans="1:18">
      <c r="A16" s="26" t="str">
        <f t="shared" si="1"/>
        <v>2022/3末</v>
      </c>
      <c r="B16" s="26" t="str">
        <f t="shared" si="1"/>
        <v>令和4/3末</v>
      </c>
      <c r="C16" s="43">
        <v>13</v>
      </c>
      <c r="D16" s="43">
        <v>358</v>
      </c>
      <c r="E16" s="43">
        <v>302</v>
      </c>
      <c r="F16" s="43">
        <v>660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'3月'!$C16</f>
        <v>13</v>
      </c>
      <c r="P16">
        <f>'3月'!$D16*'3月'!$C16</f>
        <v>4654</v>
      </c>
      <c r="Q16">
        <f>'3月'!$E16*'3月'!$C16</f>
        <v>3926</v>
      </c>
      <c r="R16">
        <f>'3月'!$F16*'3月'!$C16</f>
        <v>8580</v>
      </c>
    </row>
    <row r="17" spans="1:18">
      <c r="A17" s="26" t="str">
        <f t="shared" si="1"/>
        <v>2022/3末</v>
      </c>
      <c r="B17" s="26" t="str">
        <f t="shared" si="1"/>
        <v>令和4/3末</v>
      </c>
      <c r="C17" s="43">
        <v>14</v>
      </c>
      <c r="D17" s="43">
        <v>346</v>
      </c>
      <c r="E17" s="43">
        <v>315</v>
      </c>
      <c r="F17" s="43">
        <v>661</v>
      </c>
      <c r="G17" s="28" t="s">
        <v>14</v>
      </c>
      <c r="J17" s="47" t="s">
        <v>5</v>
      </c>
      <c r="K17" s="48">
        <f>SUM($K$18:$K$39)</f>
        <v>39282</v>
      </c>
      <c r="L17" s="48">
        <f>SUM($L$18:$L$39)</f>
        <v>40386</v>
      </c>
      <c r="M17" s="48">
        <f>SUM($M$18:$M$39)</f>
        <v>79668</v>
      </c>
      <c r="O17" s="21">
        <f>'3月'!$C17</f>
        <v>14</v>
      </c>
      <c r="P17" s="22">
        <f>'3月'!$D17*'3月'!$C17</f>
        <v>4844</v>
      </c>
      <c r="Q17" s="22">
        <f>'3月'!$E17*'3月'!$C17</f>
        <v>4410</v>
      </c>
      <c r="R17" s="22">
        <f>'3月'!$F17*'3月'!$C17</f>
        <v>9254</v>
      </c>
    </row>
    <row r="18" spans="1:18">
      <c r="A18" s="25" t="str">
        <f t="shared" si="1"/>
        <v>2022/3末</v>
      </c>
      <c r="B18" s="25" t="str">
        <f t="shared" si="1"/>
        <v>令和4/3末</v>
      </c>
      <c r="C18" s="42">
        <v>15</v>
      </c>
      <c r="D18" s="42">
        <v>337</v>
      </c>
      <c r="E18" s="42">
        <v>315</v>
      </c>
      <c r="F18" s="42">
        <v>652</v>
      </c>
      <c r="G18" s="29" t="s">
        <v>15</v>
      </c>
      <c r="J18" s="46" t="s">
        <v>27</v>
      </c>
      <c r="K18" s="49">
        <f>SUM($D$3:$D$7)</f>
        <v>1127</v>
      </c>
      <c r="L18" s="49">
        <f>SUM($E$3:$E$7)</f>
        <v>1095</v>
      </c>
      <c r="M18" s="49">
        <f>SUM($F$3:$F$7)</f>
        <v>2222</v>
      </c>
      <c r="O18" s="20">
        <f>'3月'!$C18</f>
        <v>15</v>
      </c>
      <c r="P18">
        <f>'3月'!$D18*'3月'!$C18</f>
        <v>5055</v>
      </c>
      <c r="Q18">
        <f>'3月'!$E18*'3月'!$C18</f>
        <v>4725</v>
      </c>
      <c r="R18">
        <f>'3月'!$F18*'3月'!$C18</f>
        <v>9780</v>
      </c>
    </row>
    <row r="19" spans="1:18">
      <c r="A19" s="26" t="str">
        <f t="shared" si="1"/>
        <v>2022/3末</v>
      </c>
      <c r="B19" s="26" t="str">
        <f t="shared" si="1"/>
        <v>令和4/3末</v>
      </c>
      <c r="C19" s="43">
        <v>16</v>
      </c>
      <c r="D19" s="43">
        <v>320</v>
      </c>
      <c r="E19" s="43">
        <v>319</v>
      </c>
      <c r="F19" s="43">
        <v>639</v>
      </c>
      <c r="G19" s="30" t="s">
        <v>15</v>
      </c>
      <c r="J19" s="46" t="s">
        <v>28</v>
      </c>
      <c r="K19" s="46">
        <f>SUM($D$8:$D$12)</f>
        <v>1402</v>
      </c>
      <c r="L19" s="46">
        <f>SUM($E$8:$E$12)</f>
        <v>1335</v>
      </c>
      <c r="M19" s="46">
        <f>SUM($F$8:$F$12)</f>
        <v>2737</v>
      </c>
      <c r="O19" s="17">
        <f>'3月'!$C19</f>
        <v>16</v>
      </c>
      <c r="P19">
        <f>'3月'!$D19*'3月'!$C19</f>
        <v>5120</v>
      </c>
      <c r="Q19">
        <f>'3月'!$E19*'3月'!$C19</f>
        <v>5104</v>
      </c>
      <c r="R19">
        <f>'3月'!$F19*'3月'!$C19</f>
        <v>10224</v>
      </c>
    </row>
    <row r="20" spans="1:18">
      <c r="A20" s="26" t="str">
        <f t="shared" si="1"/>
        <v>2022/3末</v>
      </c>
      <c r="B20" s="26" t="str">
        <f t="shared" si="1"/>
        <v>令和4/3末</v>
      </c>
      <c r="C20" s="43">
        <v>17</v>
      </c>
      <c r="D20" s="43">
        <v>370</v>
      </c>
      <c r="E20" s="43">
        <v>345</v>
      </c>
      <c r="F20" s="43">
        <v>715</v>
      </c>
      <c r="G20" s="30" t="s">
        <v>15</v>
      </c>
      <c r="J20" s="46" t="s">
        <v>29</v>
      </c>
      <c r="K20" s="46">
        <f>SUM($D$13:$D$17)</f>
        <v>1643</v>
      </c>
      <c r="L20" s="46">
        <f>SUM($E$13:$E$17)</f>
        <v>1538</v>
      </c>
      <c r="M20" s="46">
        <f>SUM($F$13:$F$17)</f>
        <v>3181</v>
      </c>
      <c r="O20" s="17">
        <f>'3月'!$C20</f>
        <v>17</v>
      </c>
      <c r="P20">
        <f>'3月'!$D20*'3月'!$C20</f>
        <v>6290</v>
      </c>
      <c r="Q20">
        <f>'3月'!$E20*'3月'!$C20</f>
        <v>5865</v>
      </c>
      <c r="R20">
        <f>'3月'!$F20*'3月'!$C20</f>
        <v>12155</v>
      </c>
    </row>
    <row r="21" spans="1:18">
      <c r="A21" s="26" t="str">
        <f t="shared" ref="A21:B36" si="2">A20</f>
        <v>2022/3末</v>
      </c>
      <c r="B21" s="26" t="str">
        <f t="shared" si="2"/>
        <v>令和4/3末</v>
      </c>
      <c r="C21" s="43">
        <v>18</v>
      </c>
      <c r="D21" s="43">
        <v>342</v>
      </c>
      <c r="E21" s="43">
        <v>299</v>
      </c>
      <c r="F21" s="43">
        <v>641</v>
      </c>
      <c r="G21" s="30" t="s">
        <v>15</v>
      </c>
      <c r="J21" s="46" t="s">
        <v>30</v>
      </c>
      <c r="K21" s="46">
        <f>SUM($D$18:$D$22)</f>
        <v>1742</v>
      </c>
      <c r="L21" s="46">
        <f>SUM($E$18:$E$22)</f>
        <v>1630</v>
      </c>
      <c r="M21" s="46">
        <f>SUM($F$18:$F$22)</f>
        <v>3372</v>
      </c>
      <c r="O21" s="17">
        <f>'3月'!$C21</f>
        <v>18</v>
      </c>
      <c r="P21">
        <f>'3月'!$D21*'3月'!$C21</f>
        <v>6156</v>
      </c>
      <c r="Q21">
        <f>'3月'!$E21*'3月'!$C21</f>
        <v>5382</v>
      </c>
      <c r="R21">
        <f>'3月'!$F21*'3月'!$C21</f>
        <v>11538</v>
      </c>
    </row>
    <row r="22" spans="1:18">
      <c r="A22" s="26" t="str">
        <f t="shared" si="2"/>
        <v>2022/3末</v>
      </c>
      <c r="B22" s="26" t="str">
        <f t="shared" si="2"/>
        <v>令和4/3末</v>
      </c>
      <c r="C22" s="43">
        <v>19</v>
      </c>
      <c r="D22" s="43">
        <v>373</v>
      </c>
      <c r="E22" s="43">
        <v>352</v>
      </c>
      <c r="F22" s="43">
        <v>725</v>
      </c>
      <c r="G22" s="30" t="s">
        <v>15</v>
      </c>
      <c r="J22" s="46" t="s">
        <v>31</v>
      </c>
      <c r="K22" s="46">
        <f>SUM($D$23:$D$27)</f>
        <v>1726</v>
      </c>
      <c r="L22" s="46">
        <f>SUM($E$23:$E$27)</f>
        <v>1466</v>
      </c>
      <c r="M22" s="46">
        <f>SUM($F$23:$F$27)</f>
        <v>3192</v>
      </c>
      <c r="O22" s="17">
        <f>'3月'!$C22</f>
        <v>19</v>
      </c>
      <c r="P22">
        <f>'3月'!$D22*'3月'!$C22</f>
        <v>7087</v>
      </c>
      <c r="Q22">
        <f>'3月'!$E22*'3月'!$C22</f>
        <v>6688</v>
      </c>
      <c r="R22">
        <f>'3月'!$F22*'3月'!$C22</f>
        <v>13775</v>
      </c>
    </row>
    <row r="23" spans="1:18">
      <c r="A23" s="26" t="str">
        <f t="shared" si="2"/>
        <v>2022/3末</v>
      </c>
      <c r="B23" s="26" t="str">
        <f t="shared" si="2"/>
        <v>令和4/3末</v>
      </c>
      <c r="C23" s="43">
        <v>20</v>
      </c>
      <c r="D23" s="43">
        <v>374</v>
      </c>
      <c r="E23" s="43">
        <v>304</v>
      </c>
      <c r="F23" s="43">
        <v>678</v>
      </c>
      <c r="G23" s="30" t="s">
        <v>15</v>
      </c>
      <c r="J23" s="46" t="s">
        <v>32</v>
      </c>
      <c r="K23" s="46">
        <f>SUM($D$28:$D$32)</f>
        <v>1713</v>
      </c>
      <c r="L23" s="46">
        <f>SUM($E$28:$E$32)</f>
        <v>1352</v>
      </c>
      <c r="M23" s="46">
        <f>SUM($F$28:$F$32)</f>
        <v>3065</v>
      </c>
      <c r="O23" s="17">
        <f>'3月'!$C23</f>
        <v>20</v>
      </c>
      <c r="P23">
        <f>'3月'!$D23*'3月'!$C23</f>
        <v>7480</v>
      </c>
      <c r="Q23">
        <f>'3月'!$E23*'3月'!$C23</f>
        <v>6080</v>
      </c>
      <c r="R23">
        <f>'3月'!$F23*'3月'!$C23</f>
        <v>13560</v>
      </c>
    </row>
    <row r="24" spans="1:18">
      <c r="A24" s="26" t="str">
        <f t="shared" si="2"/>
        <v>2022/3末</v>
      </c>
      <c r="B24" s="26" t="str">
        <f t="shared" si="2"/>
        <v>令和4/3末</v>
      </c>
      <c r="C24" s="43">
        <v>21</v>
      </c>
      <c r="D24" s="43">
        <v>348</v>
      </c>
      <c r="E24" s="43">
        <v>321</v>
      </c>
      <c r="F24" s="43">
        <v>669</v>
      </c>
      <c r="G24" s="30" t="s">
        <v>15</v>
      </c>
      <c r="J24" s="46" t="s">
        <v>33</v>
      </c>
      <c r="K24" s="46">
        <f>SUM($D$33:$D$37)</f>
        <v>1885</v>
      </c>
      <c r="L24" s="46">
        <f>SUM($E$33:$E$37)</f>
        <v>1588</v>
      </c>
      <c r="M24" s="46">
        <f>SUM($F$33:$F$37)</f>
        <v>3473</v>
      </c>
      <c r="O24" s="17">
        <f>'3月'!$C24</f>
        <v>21</v>
      </c>
      <c r="P24">
        <f>'3月'!$D24*'3月'!$C24</f>
        <v>7308</v>
      </c>
      <c r="Q24">
        <f>'3月'!$E24*'3月'!$C24</f>
        <v>6741</v>
      </c>
      <c r="R24">
        <f>'3月'!$F24*'3月'!$C24</f>
        <v>14049</v>
      </c>
    </row>
    <row r="25" spans="1:18">
      <c r="A25" s="26" t="str">
        <f t="shared" si="2"/>
        <v>2022/3末</v>
      </c>
      <c r="B25" s="26" t="str">
        <f t="shared" si="2"/>
        <v>令和4/3末</v>
      </c>
      <c r="C25" s="43">
        <v>22</v>
      </c>
      <c r="D25" s="43">
        <v>330</v>
      </c>
      <c r="E25" s="43">
        <v>271</v>
      </c>
      <c r="F25" s="43">
        <v>601</v>
      </c>
      <c r="G25" s="30" t="s">
        <v>15</v>
      </c>
      <c r="J25" s="46" t="s">
        <v>34</v>
      </c>
      <c r="K25" s="46">
        <f>SUM($D$38:$D$42)</f>
        <v>2195</v>
      </c>
      <c r="L25" s="46">
        <f>SUM($E$38:$E$42)</f>
        <v>1887</v>
      </c>
      <c r="M25" s="46">
        <f>SUM($F$38:$F$42)</f>
        <v>4082</v>
      </c>
      <c r="O25" s="17">
        <f>'3月'!$C25</f>
        <v>22</v>
      </c>
      <c r="P25">
        <f>'3月'!$D25*'3月'!$C25</f>
        <v>7260</v>
      </c>
      <c r="Q25">
        <f>'3月'!$E25*'3月'!$C25</f>
        <v>5962</v>
      </c>
      <c r="R25">
        <f>'3月'!$F25*'3月'!$C25</f>
        <v>13222</v>
      </c>
    </row>
    <row r="26" spans="1:18">
      <c r="A26" s="26" t="str">
        <f t="shared" si="2"/>
        <v>2022/3末</v>
      </c>
      <c r="B26" s="26" t="str">
        <f t="shared" si="2"/>
        <v>令和4/3末</v>
      </c>
      <c r="C26" s="43">
        <v>23</v>
      </c>
      <c r="D26" s="43">
        <v>315</v>
      </c>
      <c r="E26" s="43">
        <v>274</v>
      </c>
      <c r="F26" s="43">
        <v>589</v>
      </c>
      <c r="G26" s="30" t="s">
        <v>15</v>
      </c>
      <c r="J26" s="46" t="s">
        <v>35</v>
      </c>
      <c r="K26" s="46">
        <f>SUM($D$43:$D$47)</f>
        <v>2471</v>
      </c>
      <c r="L26" s="46">
        <f>SUM($E$43:$E$47)</f>
        <v>2223</v>
      </c>
      <c r="M26" s="46">
        <f>SUM($F$43:$F$47)</f>
        <v>4694</v>
      </c>
      <c r="O26" s="17">
        <f>'3月'!$C26</f>
        <v>23</v>
      </c>
      <c r="P26">
        <f>'3月'!$D26*'3月'!$C26</f>
        <v>7245</v>
      </c>
      <c r="Q26">
        <f>'3月'!$E26*'3月'!$C26</f>
        <v>6302</v>
      </c>
      <c r="R26">
        <f>'3月'!$F26*'3月'!$C26</f>
        <v>13547</v>
      </c>
    </row>
    <row r="27" spans="1:18">
      <c r="A27" s="26" t="str">
        <f t="shared" si="2"/>
        <v>2022/3末</v>
      </c>
      <c r="B27" s="26" t="str">
        <f t="shared" si="2"/>
        <v>令和4/3末</v>
      </c>
      <c r="C27" s="43">
        <v>24</v>
      </c>
      <c r="D27" s="43">
        <v>359</v>
      </c>
      <c r="E27" s="43">
        <v>296</v>
      </c>
      <c r="F27" s="43">
        <v>655</v>
      </c>
      <c r="G27" s="30" t="s">
        <v>15</v>
      </c>
      <c r="J27" s="46" t="s">
        <v>36</v>
      </c>
      <c r="K27" s="46">
        <f>SUM($D$48:$D$52)</f>
        <v>2873</v>
      </c>
      <c r="L27" s="46">
        <f>SUM($E$48:$E$52)</f>
        <v>2728</v>
      </c>
      <c r="M27" s="46">
        <f>SUM($F$48:$F$52)</f>
        <v>5601</v>
      </c>
      <c r="O27" s="17">
        <f>'3月'!$C27</f>
        <v>24</v>
      </c>
      <c r="P27">
        <f>'3月'!$D27*'3月'!$C27</f>
        <v>8616</v>
      </c>
      <c r="Q27">
        <f>'3月'!$E27*'3月'!$C27</f>
        <v>7104</v>
      </c>
      <c r="R27">
        <f>'3月'!$F27*'3月'!$C27</f>
        <v>15720</v>
      </c>
    </row>
    <row r="28" spans="1:18">
      <c r="A28" s="26" t="str">
        <f t="shared" si="2"/>
        <v>2022/3末</v>
      </c>
      <c r="B28" s="26" t="str">
        <f t="shared" si="2"/>
        <v>令和4/3末</v>
      </c>
      <c r="C28" s="43">
        <v>25</v>
      </c>
      <c r="D28" s="43">
        <v>378</v>
      </c>
      <c r="E28" s="43">
        <v>247</v>
      </c>
      <c r="F28" s="43">
        <v>625</v>
      </c>
      <c r="G28" s="30" t="s">
        <v>15</v>
      </c>
      <c r="J28" s="46" t="s">
        <v>37</v>
      </c>
      <c r="K28" s="46">
        <f>SUM($D$53:$D$57)</f>
        <v>2819</v>
      </c>
      <c r="L28" s="46">
        <f>SUM($E$53:$E$57)</f>
        <v>2560</v>
      </c>
      <c r="M28" s="46">
        <f>SUM($F$53:$F$57)</f>
        <v>5379</v>
      </c>
      <c r="O28" s="17">
        <f>'3月'!$C28</f>
        <v>25</v>
      </c>
      <c r="P28">
        <f>'3月'!$D28*'3月'!$C28</f>
        <v>9450</v>
      </c>
      <c r="Q28">
        <f>'3月'!$E28*'3月'!$C28</f>
        <v>6175</v>
      </c>
      <c r="R28">
        <f>'3月'!$F28*'3月'!$C28</f>
        <v>15625</v>
      </c>
    </row>
    <row r="29" spans="1:18">
      <c r="A29" s="26" t="str">
        <f t="shared" si="2"/>
        <v>2022/3末</v>
      </c>
      <c r="B29" s="26" t="str">
        <f t="shared" si="2"/>
        <v>令和4/3末</v>
      </c>
      <c r="C29" s="43">
        <v>26</v>
      </c>
      <c r="D29" s="43">
        <v>332</v>
      </c>
      <c r="E29" s="43">
        <v>277</v>
      </c>
      <c r="F29" s="43">
        <v>609</v>
      </c>
      <c r="G29" s="30" t="s">
        <v>15</v>
      </c>
      <c r="J29" s="46" t="s">
        <v>38</v>
      </c>
      <c r="K29" s="46">
        <f>SUM($D$58:$D$62)</f>
        <v>2656</v>
      </c>
      <c r="L29" s="46">
        <f>SUM($E$58:$E$62)</f>
        <v>2604</v>
      </c>
      <c r="M29" s="46">
        <f>SUM($F$58:$F$62)</f>
        <v>5260</v>
      </c>
      <c r="O29" s="17">
        <f>'3月'!$C29</f>
        <v>26</v>
      </c>
      <c r="P29">
        <f>'3月'!$D29*'3月'!$C29</f>
        <v>8632</v>
      </c>
      <c r="Q29">
        <f>'3月'!$E29*'3月'!$C29</f>
        <v>7202</v>
      </c>
      <c r="R29">
        <f>'3月'!$F29*'3月'!$C29</f>
        <v>15834</v>
      </c>
    </row>
    <row r="30" spans="1:18">
      <c r="A30" s="26" t="str">
        <f t="shared" si="2"/>
        <v>2022/3末</v>
      </c>
      <c r="B30" s="26" t="str">
        <f t="shared" si="2"/>
        <v>令和4/3末</v>
      </c>
      <c r="C30" s="43">
        <v>27</v>
      </c>
      <c r="D30" s="43">
        <v>346</v>
      </c>
      <c r="E30" s="43">
        <v>279</v>
      </c>
      <c r="F30" s="43">
        <v>625</v>
      </c>
      <c r="G30" s="30" t="s">
        <v>15</v>
      </c>
      <c r="J30" s="46" t="s">
        <v>39</v>
      </c>
      <c r="K30" s="46">
        <f>SUM($D$63:$D$67)</f>
        <v>2938</v>
      </c>
      <c r="L30" s="46">
        <f>SUM($E$63:$E$67)</f>
        <v>2765</v>
      </c>
      <c r="M30" s="46">
        <f>SUM($F$63:$F$67)</f>
        <v>5703</v>
      </c>
      <c r="O30" s="17">
        <f>'3月'!$C30</f>
        <v>27</v>
      </c>
      <c r="P30">
        <f>'3月'!$D30*'3月'!$C30</f>
        <v>9342</v>
      </c>
      <c r="Q30">
        <f>'3月'!$E30*'3月'!$C30</f>
        <v>7533</v>
      </c>
      <c r="R30">
        <f>'3月'!$F30*'3月'!$C30</f>
        <v>16875</v>
      </c>
    </row>
    <row r="31" spans="1:18">
      <c r="A31" s="26" t="str">
        <f t="shared" si="2"/>
        <v>2022/3末</v>
      </c>
      <c r="B31" s="26" t="str">
        <f t="shared" si="2"/>
        <v>令和4/3末</v>
      </c>
      <c r="C31" s="43">
        <v>28</v>
      </c>
      <c r="D31" s="43">
        <v>339</v>
      </c>
      <c r="E31" s="43">
        <v>281</v>
      </c>
      <c r="F31" s="43">
        <v>620</v>
      </c>
      <c r="G31" s="30" t="s">
        <v>15</v>
      </c>
      <c r="J31" s="46" t="s">
        <v>40</v>
      </c>
      <c r="K31" s="46">
        <f>SUM($D$68:$D$72)</f>
        <v>2996</v>
      </c>
      <c r="L31" s="46">
        <f>SUM($E$68:$E$72)</f>
        <v>3036</v>
      </c>
      <c r="M31" s="46">
        <f>SUM($F$68:$F$72)</f>
        <v>6032</v>
      </c>
      <c r="O31" s="17">
        <f>'3月'!$C31</f>
        <v>28</v>
      </c>
      <c r="P31">
        <f>'3月'!$D31*'3月'!$C31</f>
        <v>9492</v>
      </c>
      <c r="Q31">
        <f>'3月'!$E31*'3月'!$C31</f>
        <v>7868</v>
      </c>
      <c r="R31">
        <f>'3月'!$F31*'3月'!$C31</f>
        <v>17360</v>
      </c>
    </row>
    <row r="32" spans="1:18">
      <c r="A32" s="26" t="str">
        <f t="shared" si="2"/>
        <v>2022/3末</v>
      </c>
      <c r="B32" s="26" t="str">
        <f t="shared" si="2"/>
        <v>令和4/3末</v>
      </c>
      <c r="C32" s="43">
        <v>29</v>
      </c>
      <c r="D32" s="43">
        <v>318</v>
      </c>
      <c r="E32" s="43">
        <v>268</v>
      </c>
      <c r="F32" s="43">
        <v>586</v>
      </c>
      <c r="G32" s="30" t="s">
        <v>15</v>
      </c>
      <c r="J32" s="46" t="s">
        <v>41</v>
      </c>
      <c r="K32" s="46">
        <f>SUM($D$73:$D$77)</f>
        <v>3568</v>
      </c>
      <c r="L32" s="46">
        <f>SUM($E$73:$E$77)</f>
        <v>3726</v>
      </c>
      <c r="M32" s="46">
        <f>SUM($F$73:$F$77)</f>
        <v>7294</v>
      </c>
      <c r="O32" s="17">
        <f>'3月'!$C32</f>
        <v>29</v>
      </c>
      <c r="P32">
        <f>'3月'!$D32*'3月'!$C32</f>
        <v>9222</v>
      </c>
      <c r="Q32">
        <f>'3月'!$E32*'3月'!$C32</f>
        <v>7772</v>
      </c>
      <c r="R32">
        <f>'3月'!$F32*'3月'!$C32</f>
        <v>16994</v>
      </c>
    </row>
    <row r="33" spans="1:18">
      <c r="A33" s="26" t="str">
        <f t="shared" si="2"/>
        <v>2022/3末</v>
      </c>
      <c r="B33" s="26" t="str">
        <f t="shared" si="2"/>
        <v>令和4/3末</v>
      </c>
      <c r="C33" s="43">
        <v>30</v>
      </c>
      <c r="D33" s="43">
        <v>333</v>
      </c>
      <c r="E33" s="43">
        <v>311</v>
      </c>
      <c r="F33" s="43">
        <v>644</v>
      </c>
      <c r="G33" s="30" t="s">
        <v>15</v>
      </c>
      <c r="J33" s="46" t="s">
        <v>42</v>
      </c>
      <c r="K33" s="46">
        <f>SUM($D$78:$D$82)</f>
        <v>2114</v>
      </c>
      <c r="L33" s="46">
        <f>SUM($E$78:$E$82)</f>
        <v>2464</v>
      </c>
      <c r="M33" s="46">
        <f>SUM($F$78:$F$82)</f>
        <v>4578</v>
      </c>
      <c r="O33" s="17">
        <f>'3月'!$C33</f>
        <v>30</v>
      </c>
      <c r="P33">
        <f>'3月'!$D33*'3月'!$C33</f>
        <v>9990</v>
      </c>
      <c r="Q33">
        <f>'3月'!$E33*'3月'!$C33</f>
        <v>9330</v>
      </c>
      <c r="R33">
        <f>'3月'!$F33*'3月'!$C33</f>
        <v>19320</v>
      </c>
    </row>
    <row r="34" spans="1:18">
      <c r="A34" s="26" t="str">
        <f t="shared" si="2"/>
        <v>2022/3末</v>
      </c>
      <c r="B34" s="26" t="str">
        <f t="shared" si="2"/>
        <v>令和4/3末</v>
      </c>
      <c r="C34" s="43">
        <v>31</v>
      </c>
      <c r="D34" s="43">
        <v>368</v>
      </c>
      <c r="E34" s="43">
        <v>292</v>
      </c>
      <c r="F34" s="43">
        <v>660</v>
      </c>
      <c r="G34" s="30" t="s">
        <v>15</v>
      </c>
      <c r="J34" s="46" t="s">
        <v>43</v>
      </c>
      <c r="K34" s="46">
        <f>SUM($D$83:$D$87)</f>
        <v>1720</v>
      </c>
      <c r="L34" s="46">
        <f>SUM($E$83:$E$87)</f>
        <v>2424</v>
      </c>
      <c r="M34" s="46">
        <f>SUM($F$83:$F$87)</f>
        <v>4144</v>
      </c>
      <c r="O34" s="17">
        <f>'3月'!$C34</f>
        <v>31</v>
      </c>
      <c r="P34">
        <f>'3月'!$D34*'3月'!$C34</f>
        <v>11408</v>
      </c>
      <c r="Q34">
        <f>'3月'!$E34*'3月'!$C34</f>
        <v>9052</v>
      </c>
      <c r="R34">
        <f>'3月'!$F34*'3月'!$C34</f>
        <v>20460</v>
      </c>
    </row>
    <row r="35" spans="1:18">
      <c r="A35" s="26" t="str">
        <f t="shared" si="2"/>
        <v>2022/3末</v>
      </c>
      <c r="B35" s="26" t="str">
        <f t="shared" si="2"/>
        <v>令和4/3末</v>
      </c>
      <c r="C35" s="43">
        <v>32</v>
      </c>
      <c r="D35" s="43">
        <v>374</v>
      </c>
      <c r="E35" s="43">
        <v>326</v>
      </c>
      <c r="F35" s="43">
        <v>700</v>
      </c>
      <c r="G35" s="30" t="s">
        <v>15</v>
      </c>
      <c r="J35" s="46" t="s">
        <v>44</v>
      </c>
      <c r="K35" s="46">
        <f>SUM($D$88:$D$92)</f>
        <v>1070</v>
      </c>
      <c r="L35" s="46">
        <f>SUM($E$88:$E$92)</f>
        <v>2110</v>
      </c>
      <c r="M35" s="46">
        <f>SUM($F$88:$F$92)</f>
        <v>3180</v>
      </c>
      <c r="O35" s="17">
        <f>'3月'!$C35</f>
        <v>32</v>
      </c>
      <c r="P35">
        <f>'3月'!$D35*'3月'!$C35</f>
        <v>11968</v>
      </c>
      <c r="Q35">
        <f>'3月'!$E35*'3月'!$C35</f>
        <v>10432</v>
      </c>
      <c r="R35">
        <f>'3月'!$F35*'3月'!$C35</f>
        <v>22400</v>
      </c>
    </row>
    <row r="36" spans="1:18">
      <c r="A36" s="26" t="str">
        <f t="shared" si="2"/>
        <v>2022/3末</v>
      </c>
      <c r="B36" s="26" t="str">
        <f t="shared" si="2"/>
        <v>令和4/3末</v>
      </c>
      <c r="C36" s="43">
        <v>33</v>
      </c>
      <c r="D36" s="43">
        <v>416</v>
      </c>
      <c r="E36" s="43">
        <v>331</v>
      </c>
      <c r="F36" s="43">
        <v>747</v>
      </c>
      <c r="G36" s="30" t="s">
        <v>15</v>
      </c>
      <c r="J36" s="46" t="s">
        <v>45</v>
      </c>
      <c r="K36" s="46">
        <f>SUM($D$93:$D$97)</f>
        <v>485</v>
      </c>
      <c r="L36" s="46">
        <f>SUM($E$93:$E$97)</f>
        <v>1280</v>
      </c>
      <c r="M36" s="46">
        <f>SUM($F$93:$F$97)</f>
        <v>1765</v>
      </c>
      <c r="O36" s="17">
        <f>'3月'!$C36</f>
        <v>33</v>
      </c>
      <c r="P36">
        <f>'3月'!$D36*'3月'!$C36</f>
        <v>13728</v>
      </c>
      <c r="Q36">
        <f>'3月'!$E36*'3月'!$C36</f>
        <v>10923</v>
      </c>
      <c r="R36">
        <f>'3月'!$F36*'3月'!$C36</f>
        <v>24651</v>
      </c>
    </row>
    <row r="37" spans="1:18">
      <c r="A37" s="26" t="str">
        <f t="shared" ref="A37:B52" si="3">A36</f>
        <v>2022/3末</v>
      </c>
      <c r="B37" s="26" t="str">
        <f t="shared" si="3"/>
        <v>令和4/3末</v>
      </c>
      <c r="C37" s="43">
        <v>34</v>
      </c>
      <c r="D37" s="43">
        <v>394</v>
      </c>
      <c r="E37" s="43">
        <v>328</v>
      </c>
      <c r="F37" s="43">
        <v>722</v>
      </c>
      <c r="G37" s="30" t="s">
        <v>15</v>
      </c>
      <c r="J37" s="46" t="s">
        <v>46</v>
      </c>
      <c r="K37" s="46">
        <f>SUM($D$98:$D$102)</f>
        <v>127</v>
      </c>
      <c r="L37" s="46">
        <f>SUM($E$98:$E$102)</f>
        <v>490</v>
      </c>
      <c r="M37" s="46">
        <f>SUM($F$98:$F$102)</f>
        <v>617</v>
      </c>
      <c r="O37" s="17">
        <f>'3月'!$C37</f>
        <v>34</v>
      </c>
      <c r="P37">
        <f>'3月'!$D37*'3月'!$C37</f>
        <v>13396</v>
      </c>
      <c r="Q37">
        <f>'3月'!$E37*'3月'!$C37</f>
        <v>11152</v>
      </c>
      <c r="R37">
        <f>'3月'!$F37*'3月'!$C37</f>
        <v>24548</v>
      </c>
    </row>
    <row r="38" spans="1:18">
      <c r="A38" s="26" t="str">
        <f t="shared" si="3"/>
        <v>2022/3末</v>
      </c>
      <c r="B38" s="26" t="str">
        <f t="shared" si="3"/>
        <v>令和4/3末</v>
      </c>
      <c r="C38" s="43">
        <v>35</v>
      </c>
      <c r="D38" s="43">
        <v>433</v>
      </c>
      <c r="E38" s="43">
        <v>375</v>
      </c>
      <c r="F38" s="43">
        <v>808</v>
      </c>
      <c r="G38" s="30" t="s">
        <v>15</v>
      </c>
      <c r="J38" s="46" t="s">
        <v>47</v>
      </c>
      <c r="K38" s="46">
        <f>SUM($D$103:$D$107)</f>
        <v>12</v>
      </c>
      <c r="L38" s="46">
        <f>SUM($E$103:$E$107)</f>
        <v>80</v>
      </c>
      <c r="M38" s="46">
        <f>SUM($F$103:$F$107)</f>
        <v>92</v>
      </c>
      <c r="O38" s="17">
        <f>'3月'!$C38</f>
        <v>35</v>
      </c>
      <c r="P38">
        <f>'3月'!$D38*'3月'!$C38</f>
        <v>15155</v>
      </c>
      <c r="Q38">
        <f>'3月'!$E38*'3月'!$C38</f>
        <v>13125</v>
      </c>
      <c r="R38">
        <f>'3月'!$F38*'3月'!$C38</f>
        <v>28280</v>
      </c>
    </row>
    <row r="39" spans="1:18">
      <c r="A39" s="26" t="str">
        <f t="shared" si="3"/>
        <v>2022/3末</v>
      </c>
      <c r="B39" s="26" t="str">
        <f t="shared" si="3"/>
        <v>令和4/3末</v>
      </c>
      <c r="C39" s="43">
        <v>36</v>
      </c>
      <c r="D39" s="43">
        <v>448</v>
      </c>
      <c r="E39" s="43">
        <v>385</v>
      </c>
      <c r="F39" s="43">
        <v>833</v>
      </c>
      <c r="G39" s="30" t="s">
        <v>15</v>
      </c>
      <c r="J39" s="46" t="s">
        <v>48</v>
      </c>
      <c r="K39" s="46">
        <f>$D$108</f>
        <v>0</v>
      </c>
      <c r="L39" s="46">
        <f>$E$108</f>
        <v>5</v>
      </c>
      <c r="M39" s="46">
        <f>$F$108</f>
        <v>5</v>
      </c>
      <c r="O39" s="17">
        <f>'3月'!$C39</f>
        <v>36</v>
      </c>
      <c r="P39">
        <f>'3月'!$D39*'3月'!$C39</f>
        <v>16128</v>
      </c>
      <c r="Q39">
        <f>'3月'!$E39*'3月'!$C39</f>
        <v>13860</v>
      </c>
      <c r="R39">
        <f>'3月'!$F39*'3月'!$C39</f>
        <v>29988</v>
      </c>
    </row>
    <row r="40" spans="1:18">
      <c r="A40" s="26" t="str">
        <f t="shared" si="3"/>
        <v>2022/3末</v>
      </c>
      <c r="B40" s="26" t="str">
        <f t="shared" si="3"/>
        <v>令和4/3末</v>
      </c>
      <c r="C40" s="43">
        <v>37</v>
      </c>
      <c r="D40" s="43">
        <v>475</v>
      </c>
      <c r="E40" s="43">
        <v>365</v>
      </c>
      <c r="F40" s="43">
        <v>840</v>
      </c>
      <c r="G40" s="30" t="s">
        <v>15</v>
      </c>
      <c r="O40" s="17">
        <f>'3月'!$C40</f>
        <v>37</v>
      </c>
      <c r="P40">
        <f>'3月'!$D40*'3月'!$C40</f>
        <v>17575</v>
      </c>
      <c r="Q40">
        <f>'3月'!$E40*'3月'!$C40</f>
        <v>13505</v>
      </c>
      <c r="R40">
        <f>'3月'!$F40*'3月'!$C40</f>
        <v>31080</v>
      </c>
    </row>
    <row r="41" spans="1:18">
      <c r="A41" s="26" t="str">
        <f t="shared" si="3"/>
        <v>2022/3末</v>
      </c>
      <c r="B41" s="26" t="str">
        <f t="shared" si="3"/>
        <v>令和4/3末</v>
      </c>
      <c r="C41" s="43">
        <v>38</v>
      </c>
      <c r="D41" s="43">
        <v>420</v>
      </c>
      <c r="E41" s="43">
        <v>405</v>
      </c>
      <c r="F41" s="43">
        <v>825</v>
      </c>
      <c r="G41" s="30" t="s">
        <v>15</v>
      </c>
      <c r="O41" s="17">
        <f>'3月'!$C41</f>
        <v>38</v>
      </c>
      <c r="P41">
        <f>'3月'!$D41*'3月'!$C41</f>
        <v>15960</v>
      </c>
      <c r="Q41">
        <f>'3月'!$E41*'3月'!$C41</f>
        <v>15390</v>
      </c>
      <c r="R41">
        <f>'3月'!$F41*'3月'!$C41</f>
        <v>31350</v>
      </c>
    </row>
    <row r="42" spans="1:18">
      <c r="A42" s="26" t="str">
        <f t="shared" si="3"/>
        <v>2022/3末</v>
      </c>
      <c r="B42" s="26" t="str">
        <f t="shared" si="3"/>
        <v>令和4/3末</v>
      </c>
      <c r="C42" s="43">
        <v>39</v>
      </c>
      <c r="D42" s="43">
        <v>419</v>
      </c>
      <c r="E42" s="43">
        <v>357</v>
      </c>
      <c r="F42" s="43">
        <v>776</v>
      </c>
      <c r="G42" s="30" t="s">
        <v>15</v>
      </c>
      <c r="O42" s="17">
        <f>'3月'!$C42</f>
        <v>39</v>
      </c>
      <c r="P42">
        <f>'3月'!$D42*'3月'!$C42</f>
        <v>16341</v>
      </c>
      <c r="Q42">
        <f>'3月'!$E42*'3月'!$C42</f>
        <v>13923</v>
      </c>
      <c r="R42">
        <f>'3月'!$F42*'3月'!$C42</f>
        <v>30264</v>
      </c>
    </row>
    <row r="43" spans="1:18">
      <c r="A43" s="26" t="str">
        <f t="shared" si="3"/>
        <v>2022/3末</v>
      </c>
      <c r="B43" s="26" t="str">
        <f t="shared" si="3"/>
        <v>令和4/3末</v>
      </c>
      <c r="C43" s="43">
        <v>40</v>
      </c>
      <c r="D43" s="43">
        <v>456</v>
      </c>
      <c r="E43" s="43">
        <v>403</v>
      </c>
      <c r="F43" s="43">
        <v>859</v>
      </c>
      <c r="G43" s="30" t="s">
        <v>15</v>
      </c>
      <c r="O43" s="17">
        <f>'3月'!$C43</f>
        <v>40</v>
      </c>
      <c r="P43">
        <f>'3月'!$D43*'3月'!$C43</f>
        <v>18240</v>
      </c>
      <c r="Q43">
        <f>'3月'!$E43*'3月'!$C43</f>
        <v>16120</v>
      </c>
      <c r="R43">
        <f>'3月'!$F43*'3月'!$C43</f>
        <v>34360</v>
      </c>
    </row>
    <row r="44" spans="1:18">
      <c r="A44" s="26" t="str">
        <f t="shared" si="3"/>
        <v>2022/3末</v>
      </c>
      <c r="B44" s="26" t="str">
        <f t="shared" si="3"/>
        <v>令和4/3末</v>
      </c>
      <c r="C44" s="43">
        <v>41</v>
      </c>
      <c r="D44" s="43">
        <v>489</v>
      </c>
      <c r="E44" s="43">
        <v>394</v>
      </c>
      <c r="F44" s="43">
        <v>883</v>
      </c>
      <c r="G44" s="30" t="s">
        <v>15</v>
      </c>
      <c r="O44" s="17">
        <f>'3月'!$C44</f>
        <v>41</v>
      </c>
      <c r="P44">
        <f>'3月'!$D44*'3月'!$C44</f>
        <v>20049</v>
      </c>
      <c r="Q44">
        <f>'3月'!$E44*'3月'!$C44</f>
        <v>16154</v>
      </c>
      <c r="R44">
        <f>'3月'!$F44*'3月'!$C44</f>
        <v>36203</v>
      </c>
    </row>
    <row r="45" spans="1:18">
      <c r="A45" s="26" t="str">
        <f t="shared" si="3"/>
        <v>2022/3末</v>
      </c>
      <c r="B45" s="26" t="str">
        <f t="shared" si="3"/>
        <v>令和4/3末</v>
      </c>
      <c r="C45" s="43">
        <v>42</v>
      </c>
      <c r="D45" s="43">
        <v>495</v>
      </c>
      <c r="E45" s="43">
        <v>448</v>
      </c>
      <c r="F45" s="43">
        <v>943</v>
      </c>
      <c r="G45" s="30" t="s">
        <v>15</v>
      </c>
      <c r="O45" s="17">
        <f>'3月'!$C45</f>
        <v>42</v>
      </c>
      <c r="P45">
        <f>'3月'!$D45*'3月'!$C45</f>
        <v>20790</v>
      </c>
      <c r="Q45">
        <f>'3月'!$E45*'3月'!$C45</f>
        <v>18816</v>
      </c>
      <c r="R45">
        <f>'3月'!$F45*'3月'!$C45</f>
        <v>39606</v>
      </c>
    </row>
    <row r="46" spans="1:18">
      <c r="A46" s="26" t="str">
        <f t="shared" si="3"/>
        <v>2022/3末</v>
      </c>
      <c r="B46" s="26" t="str">
        <f t="shared" si="3"/>
        <v>令和4/3末</v>
      </c>
      <c r="C46" s="43">
        <v>43</v>
      </c>
      <c r="D46" s="43">
        <v>490</v>
      </c>
      <c r="E46" s="43">
        <v>462</v>
      </c>
      <c r="F46" s="43">
        <v>952</v>
      </c>
      <c r="G46" s="30" t="s">
        <v>15</v>
      </c>
      <c r="O46" s="17">
        <f>'3月'!$C46</f>
        <v>43</v>
      </c>
      <c r="P46">
        <f>'3月'!$D46*'3月'!$C46</f>
        <v>21070</v>
      </c>
      <c r="Q46">
        <f>'3月'!$E46*'3月'!$C46</f>
        <v>19866</v>
      </c>
      <c r="R46">
        <f>'3月'!$F46*'3月'!$C46</f>
        <v>40936</v>
      </c>
    </row>
    <row r="47" spans="1:18">
      <c r="A47" s="26" t="str">
        <f t="shared" si="3"/>
        <v>2022/3末</v>
      </c>
      <c r="B47" s="26" t="str">
        <f t="shared" si="3"/>
        <v>令和4/3末</v>
      </c>
      <c r="C47" s="43">
        <v>44</v>
      </c>
      <c r="D47" s="43">
        <v>541</v>
      </c>
      <c r="E47" s="43">
        <v>516</v>
      </c>
      <c r="F47" s="43">
        <v>1057</v>
      </c>
      <c r="G47" s="30" t="s">
        <v>15</v>
      </c>
      <c r="O47" s="17">
        <f>'3月'!$C47</f>
        <v>44</v>
      </c>
      <c r="P47">
        <f>'3月'!$D47*'3月'!$C47</f>
        <v>23804</v>
      </c>
      <c r="Q47">
        <f>'3月'!$E47*'3月'!$C47</f>
        <v>22704</v>
      </c>
      <c r="R47">
        <f>'3月'!$F47*'3月'!$C47</f>
        <v>46508</v>
      </c>
    </row>
    <row r="48" spans="1:18">
      <c r="A48" s="26" t="str">
        <f t="shared" si="3"/>
        <v>2022/3末</v>
      </c>
      <c r="B48" s="26" t="str">
        <f t="shared" si="3"/>
        <v>令和4/3末</v>
      </c>
      <c r="C48" s="43">
        <v>45</v>
      </c>
      <c r="D48" s="43">
        <v>562</v>
      </c>
      <c r="E48" s="43">
        <v>489</v>
      </c>
      <c r="F48" s="43">
        <v>1051</v>
      </c>
      <c r="G48" s="30" t="s">
        <v>15</v>
      </c>
      <c r="O48" s="17">
        <f>'3月'!$C48</f>
        <v>45</v>
      </c>
      <c r="P48">
        <f>'3月'!$D48*'3月'!$C48</f>
        <v>25290</v>
      </c>
      <c r="Q48">
        <f>'3月'!$E48*'3月'!$C48</f>
        <v>22005</v>
      </c>
      <c r="R48">
        <f>'3月'!$F48*'3月'!$C48</f>
        <v>47295</v>
      </c>
    </row>
    <row r="49" spans="1:18">
      <c r="A49" s="26" t="str">
        <f t="shared" si="3"/>
        <v>2022/3末</v>
      </c>
      <c r="B49" s="26" t="str">
        <f t="shared" si="3"/>
        <v>令和4/3末</v>
      </c>
      <c r="C49" s="43">
        <v>46</v>
      </c>
      <c r="D49" s="43">
        <v>600</v>
      </c>
      <c r="E49" s="43">
        <v>533</v>
      </c>
      <c r="F49" s="43">
        <v>1133</v>
      </c>
      <c r="G49" s="30" t="s">
        <v>15</v>
      </c>
      <c r="O49" s="17">
        <f>'3月'!$C49</f>
        <v>46</v>
      </c>
      <c r="P49">
        <f>'3月'!$D49*'3月'!$C49</f>
        <v>27600</v>
      </c>
      <c r="Q49">
        <f>'3月'!$E49*'3月'!$C49</f>
        <v>24518</v>
      </c>
      <c r="R49">
        <f>'3月'!$F49*'3月'!$C49</f>
        <v>52118</v>
      </c>
    </row>
    <row r="50" spans="1:18">
      <c r="A50" s="26" t="str">
        <f t="shared" si="3"/>
        <v>2022/3末</v>
      </c>
      <c r="B50" s="26" t="str">
        <f t="shared" si="3"/>
        <v>令和4/3末</v>
      </c>
      <c r="C50" s="43">
        <v>47</v>
      </c>
      <c r="D50" s="43">
        <v>576</v>
      </c>
      <c r="E50" s="43">
        <v>589</v>
      </c>
      <c r="F50" s="43">
        <v>1165</v>
      </c>
      <c r="G50" s="30" t="s">
        <v>15</v>
      </c>
      <c r="O50" s="17">
        <f>'3月'!$C50</f>
        <v>47</v>
      </c>
      <c r="P50">
        <f>'3月'!$D50*'3月'!$C50</f>
        <v>27072</v>
      </c>
      <c r="Q50">
        <f>'3月'!$E50*'3月'!$C50</f>
        <v>27683</v>
      </c>
      <c r="R50">
        <f>'3月'!$F50*'3月'!$C50</f>
        <v>54755</v>
      </c>
    </row>
    <row r="51" spans="1:18">
      <c r="A51" s="26" t="str">
        <f t="shared" si="3"/>
        <v>2022/3末</v>
      </c>
      <c r="B51" s="26" t="str">
        <f t="shared" si="3"/>
        <v>令和4/3末</v>
      </c>
      <c r="C51" s="43">
        <v>48</v>
      </c>
      <c r="D51" s="43">
        <v>592</v>
      </c>
      <c r="E51" s="43">
        <v>592</v>
      </c>
      <c r="F51" s="43">
        <v>1184</v>
      </c>
      <c r="G51" s="30" t="s">
        <v>15</v>
      </c>
      <c r="O51" s="17">
        <f>'3月'!$C51</f>
        <v>48</v>
      </c>
      <c r="P51">
        <f>'3月'!$D51*'3月'!$C51</f>
        <v>28416</v>
      </c>
      <c r="Q51">
        <f>'3月'!$E51*'3月'!$C51</f>
        <v>28416</v>
      </c>
      <c r="R51">
        <f>'3月'!$F51*'3月'!$C51</f>
        <v>56832</v>
      </c>
    </row>
    <row r="52" spans="1:18">
      <c r="A52" s="26" t="str">
        <f t="shared" si="3"/>
        <v>2022/3末</v>
      </c>
      <c r="B52" s="26" t="str">
        <f t="shared" si="3"/>
        <v>令和4/3末</v>
      </c>
      <c r="C52" s="43">
        <v>49</v>
      </c>
      <c r="D52" s="43">
        <v>543</v>
      </c>
      <c r="E52" s="43">
        <v>525</v>
      </c>
      <c r="F52" s="43">
        <v>1068</v>
      </c>
      <c r="G52" s="30" t="s">
        <v>15</v>
      </c>
      <c r="O52" s="17">
        <f>'3月'!$C52</f>
        <v>49</v>
      </c>
      <c r="P52">
        <f>'3月'!$D52*'3月'!$C52</f>
        <v>26607</v>
      </c>
      <c r="Q52">
        <f>'3月'!$E52*'3月'!$C52</f>
        <v>25725</v>
      </c>
      <c r="R52">
        <f>'3月'!$F52*'3月'!$C52</f>
        <v>52332</v>
      </c>
    </row>
    <row r="53" spans="1:18">
      <c r="A53" s="26" t="str">
        <f t="shared" ref="A53:B68" si="4">A52</f>
        <v>2022/3末</v>
      </c>
      <c r="B53" s="26" t="str">
        <f t="shared" si="4"/>
        <v>令和4/3末</v>
      </c>
      <c r="C53" s="43">
        <v>50</v>
      </c>
      <c r="D53" s="43">
        <v>575</v>
      </c>
      <c r="E53" s="43">
        <v>539</v>
      </c>
      <c r="F53" s="43">
        <v>1114</v>
      </c>
      <c r="G53" s="30" t="s">
        <v>15</v>
      </c>
      <c r="O53" s="17">
        <f>'3月'!$C53</f>
        <v>50</v>
      </c>
      <c r="P53">
        <f>'3月'!$D53*'3月'!$C53</f>
        <v>28750</v>
      </c>
      <c r="Q53">
        <f>'3月'!$E53*'3月'!$C53</f>
        <v>26950</v>
      </c>
      <c r="R53">
        <f>'3月'!$F53*'3月'!$C53</f>
        <v>55700</v>
      </c>
    </row>
    <row r="54" spans="1:18">
      <c r="A54" s="26" t="str">
        <f t="shared" si="4"/>
        <v>2022/3末</v>
      </c>
      <c r="B54" s="26" t="str">
        <f t="shared" si="4"/>
        <v>令和4/3末</v>
      </c>
      <c r="C54" s="43">
        <v>51</v>
      </c>
      <c r="D54" s="43">
        <v>588</v>
      </c>
      <c r="E54" s="43">
        <v>496</v>
      </c>
      <c r="F54" s="43">
        <v>1084</v>
      </c>
      <c r="G54" s="30" t="s">
        <v>15</v>
      </c>
      <c r="O54" s="17">
        <f>'3月'!$C54</f>
        <v>51</v>
      </c>
      <c r="P54">
        <f>'3月'!$D54*'3月'!$C54</f>
        <v>29988</v>
      </c>
      <c r="Q54">
        <f>'3月'!$E54*'3月'!$C54</f>
        <v>25296</v>
      </c>
      <c r="R54">
        <f>'3月'!$F54*'3月'!$C54</f>
        <v>55284</v>
      </c>
    </row>
    <row r="55" spans="1:18">
      <c r="A55" s="26" t="str">
        <f t="shared" si="4"/>
        <v>2022/3末</v>
      </c>
      <c r="B55" s="26" t="str">
        <f t="shared" si="4"/>
        <v>令和4/3末</v>
      </c>
      <c r="C55" s="43">
        <v>52</v>
      </c>
      <c r="D55" s="43">
        <v>559</v>
      </c>
      <c r="E55" s="43">
        <v>522</v>
      </c>
      <c r="F55" s="43">
        <v>1081</v>
      </c>
      <c r="G55" s="30" t="s">
        <v>15</v>
      </c>
      <c r="O55" s="17">
        <f>'3月'!$C55</f>
        <v>52</v>
      </c>
      <c r="P55">
        <f>'3月'!$D55*'3月'!$C55</f>
        <v>29068</v>
      </c>
      <c r="Q55">
        <f>'3月'!$E55*'3月'!$C55</f>
        <v>27144</v>
      </c>
      <c r="R55">
        <f>'3月'!$F55*'3月'!$C55</f>
        <v>56212</v>
      </c>
    </row>
    <row r="56" spans="1:18">
      <c r="A56" s="26" t="str">
        <f t="shared" si="4"/>
        <v>2022/3末</v>
      </c>
      <c r="B56" s="26" t="str">
        <f t="shared" si="4"/>
        <v>令和4/3末</v>
      </c>
      <c r="C56" s="43">
        <v>53</v>
      </c>
      <c r="D56" s="43">
        <v>546</v>
      </c>
      <c r="E56" s="43">
        <v>487</v>
      </c>
      <c r="F56" s="43">
        <v>1033</v>
      </c>
      <c r="G56" s="30" t="s">
        <v>15</v>
      </c>
      <c r="O56" s="17">
        <f>'3月'!$C56</f>
        <v>53</v>
      </c>
      <c r="P56">
        <f>'3月'!$D56*'3月'!$C56</f>
        <v>28938</v>
      </c>
      <c r="Q56">
        <f>'3月'!$E56*'3月'!$C56</f>
        <v>25811</v>
      </c>
      <c r="R56">
        <f>'3月'!$F56*'3月'!$C56</f>
        <v>54749</v>
      </c>
    </row>
    <row r="57" spans="1:18">
      <c r="A57" s="26" t="str">
        <f t="shared" si="4"/>
        <v>2022/3末</v>
      </c>
      <c r="B57" s="26" t="str">
        <f t="shared" si="4"/>
        <v>令和4/3末</v>
      </c>
      <c r="C57" s="43">
        <v>54</v>
      </c>
      <c r="D57" s="43">
        <v>551</v>
      </c>
      <c r="E57" s="43">
        <v>516</v>
      </c>
      <c r="F57" s="43">
        <v>1067</v>
      </c>
      <c r="G57" s="30" t="s">
        <v>15</v>
      </c>
      <c r="O57" s="17">
        <f>'3月'!$C57</f>
        <v>54</v>
      </c>
      <c r="P57">
        <f>'3月'!$D57*'3月'!$C57</f>
        <v>29754</v>
      </c>
      <c r="Q57">
        <f>'3月'!$E57*'3月'!$C57</f>
        <v>27864</v>
      </c>
      <c r="R57">
        <f>'3月'!$F57*'3月'!$C57</f>
        <v>57618</v>
      </c>
    </row>
    <row r="58" spans="1:18">
      <c r="A58" s="26" t="str">
        <f t="shared" si="4"/>
        <v>2022/3末</v>
      </c>
      <c r="B58" s="26" t="str">
        <f t="shared" si="4"/>
        <v>令和4/3末</v>
      </c>
      <c r="C58" s="43">
        <v>55</v>
      </c>
      <c r="D58" s="43">
        <v>482</v>
      </c>
      <c r="E58" s="43">
        <v>461</v>
      </c>
      <c r="F58" s="43">
        <v>943</v>
      </c>
      <c r="G58" s="30" t="s">
        <v>15</v>
      </c>
      <c r="O58" s="17">
        <f>'3月'!$C58</f>
        <v>55</v>
      </c>
      <c r="P58">
        <f>'3月'!$D58*'3月'!$C58</f>
        <v>26510</v>
      </c>
      <c r="Q58">
        <f>'3月'!$E58*'3月'!$C58</f>
        <v>25355</v>
      </c>
      <c r="R58">
        <f>'3月'!$F58*'3月'!$C58</f>
        <v>51865</v>
      </c>
    </row>
    <row r="59" spans="1:18">
      <c r="A59" s="26" t="str">
        <f t="shared" si="4"/>
        <v>2022/3末</v>
      </c>
      <c r="B59" s="26" t="str">
        <f t="shared" si="4"/>
        <v>令和4/3末</v>
      </c>
      <c r="C59" s="43">
        <v>56</v>
      </c>
      <c r="D59" s="43">
        <v>514</v>
      </c>
      <c r="E59" s="43">
        <v>491</v>
      </c>
      <c r="F59" s="43">
        <v>1005</v>
      </c>
      <c r="G59" s="30" t="s">
        <v>15</v>
      </c>
      <c r="O59" s="17">
        <f>'3月'!$C59</f>
        <v>56</v>
      </c>
      <c r="P59">
        <f>'3月'!$D59*'3月'!$C59</f>
        <v>28784</v>
      </c>
      <c r="Q59">
        <f>'3月'!$E59*'3月'!$C59</f>
        <v>27496</v>
      </c>
      <c r="R59">
        <f>'3月'!$F59*'3月'!$C59</f>
        <v>56280</v>
      </c>
    </row>
    <row r="60" spans="1:18">
      <c r="A60" s="26" t="str">
        <f t="shared" si="4"/>
        <v>2022/3末</v>
      </c>
      <c r="B60" s="26" t="str">
        <f t="shared" si="4"/>
        <v>令和4/3末</v>
      </c>
      <c r="C60" s="43">
        <v>57</v>
      </c>
      <c r="D60" s="43">
        <v>594</v>
      </c>
      <c r="E60" s="43">
        <v>527</v>
      </c>
      <c r="F60" s="43">
        <v>1121</v>
      </c>
      <c r="G60" s="30" t="s">
        <v>15</v>
      </c>
      <c r="O60" s="17">
        <f>'3月'!$C60</f>
        <v>57</v>
      </c>
      <c r="P60">
        <f>'3月'!$D60*'3月'!$C60</f>
        <v>33858</v>
      </c>
      <c r="Q60">
        <f>'3月'!$E60*'3月'!$C60</f>
        <v>30039</v>
      </c>
      <c r="R60">
        <f>'3月'!$F60*'3月'!$C60</f>
        <v>63897</v>
      </c>
    </row>
    <row r="61" spans="1:18">
      <c r="A61" s="26" t="str">
        <f t="shared" si="4"/>
        <v>2022/3末</v>
      </c>
      <c r="B61" s="26" t="str">
        <f t="shared" si="4"/>
        <v>令和4/3末</v>
      </c>
      <c r="C61" s="43">
        <v>58</v>
      </c>
      <c r="D61" s="43">
        <v>522</v>
      </c>
      <c r="E61" s="43">
        <v>571</v>
      </c>
      <c r="F61" s="43">
        <v>1093</v>
      </c>
      <c r="G61" s="30" t="s">
        <v>15</v>
      </c>
      <c r="O61" s="17">
        <f>'3月'!$C61</f>
        <v>58</v>
      </c>
      <c r="P61">
        <f>'3月'!$D61*'3月'!$C61</f>
        <v>30276</v>
      </c>
      <c r="Q61">
        <f>'3月'!$E61*'3月'!$C61</f>
        <v>33118</v>
      </c>
      <c r="R61">
        <f>'3月'!$F61*'3月'!$C61</f>
        <v>63394</v>
      </c>
    </row>
    <row r="62" spans="1:18">
      <c r="A62" s="26" t="str">
        <f t="shared" si="4"/>
        <v>2022/3末</v>
      </c>
      <c r="B62" s="26" t="str">
        <f t="shared" si="4"/>
        <v>令和4/3末</v>
      </c>
      <c r="C62" s="43">
        <v>59</v>
      </c>
      <c r="D62" s="43">
        <v>544</v>
      </c>
      <c r="E62" s="43">
        <v>554</v>
      </c>
      <c r="F62" s="43">
        <v>1098</v>
      </c>
      <c r="G62" s="30" t="s">
        <v>15</v>
      </c>
      <c r="O62" s="17">
        <f>'3月'!$C62</f>
        <v>59</v>
      </c>
      <c r="P62">
        <f>'3月'!$D62*'3月'!$C62</f>
        <v>32096</v>
      </c>
      <c r="Q62">
        <f>'3月'!$E62*'3月'!$C62</f>
        <v>32686</v>
      </c>
      <c r="R62">
        <f>'3月'!$F62*'3月'!$C62</f>
        <v>64782</v>
      </c>
    </row>
    <row r="63" spans="1:18">
      <c r="A63" s="26" t="str">
        <f t="shared" si="4"/>
        <v>2022/3末</v>
      </c>
      <c r="B63" s="26" t="str">
        <f t="shared" si="4"/>
        <v>令和4/3末</v>
      </c>
      <c r="C63" s="43">
        <v>60</v>
      </c>
      <c r="D63" s="43">
        <v>578</v>
      </c>
      <c r="E63" s="43">
        <v>539</v>
      </c>
      <c r="F63" s="43">
        <v>1117</v>
      </c>
      <c r="G63" s="30" t="s">
        <v>15</v>
      </c>
      <c r="O63" s="17">
        <f>'3月'!$C63</f>
        <v>60</v>
      </c>
      <c r="P63">
        <f>'3月'!$D63*'3月'!$C63</f>
        <v>34680</v>
      </c>
      <c r="Q63">
        <f>'3月'!$E63*'3月'!$C63</f>
        <v>32340</v>
      </c>
      <c r="R63">
        <f>'3月'!$F63*'3月'!$C63</f>
        <v>67020</v>
      </c>
    </row>
    <row r="64" spans="1:18">
      <c r="A64" s="26" t="str">
        <f t="shared" si="4"/>
        <v>2022/3末</v>
      </c>
      <c r="B64" s="26" t="str">
        <f t="shared" si="4"/>
        <v>令和4/3末</v>
      </c>
      <c r="C64" s="43">
        <v>61</v>
      </c>
      <c r="D64" s="43">
        <v>567</v>
      </c>
      <c r="E64" s="43">
        <v>534</v>
      </c>
      <c r="F64" s="43">
        <v>1101</v>
      </c>
      <c r="G64" s="30" t="s">
        <v>15</v>
      </c>
      <c r="O64" s="17">
        <f>'3月'!$C64</f>
        <v>61</v>
      </c>
      <c r="P64">
        <f>'3月'!$D64*'3月'!$C64</f>
        <v>34587</v>
      </c>
      <c r="Q64">
        <f>'3月'!$E64*'3月'!$C64</f>
        <v>32574</v>
      </c>
      <c r="R64">
        <f>'3月'!$F64*'3月'!$C64</f>
        <v>67161</v>
      </c>
    </row>
    <row r="65" spans="1:18">
      <c r="A65" s="26" t="str">
        <f t="shared" si="4"/>
        <v>2022/3末</v>
      </c>
      <c r="B65" s="26" t="str">
        <f t="shared" si="4"/>
        <v>令和4/3末</v>
      </c>
      <c r="C65" s="43">
        <v>62</v>
      </c>
      <c r="D65" s="43">
        <v>590</v>
      </c>
      <c r="E65" s="43">
        <v>585</v>
      </c>
      <c r="F65" s="43">
        <v>1175</v>
      </c>
      <c r="G65" s="30" t="s">
        <v>15</v>
      </c>
      <c r="O65" s="17">
        <f>'3月'!$C65</f>
        <v>62</v>
      </c>
      <c r="P65">
        <f>'3月'!$D65*'3月'!$C65</f>
        <v>36580</v>
      </c>
      <c r="Q65">
        <f>'3月'!$E65*'3月'!$C65</f>
        <v>36270</v>
      </c>
      <c r="R65">
        <f>'3月'!$F65*'3月'!$C65</f>
        <v>72850</v>
      </c>
    </row>
    <row r="66" spans="1:18">
      <c r="A66" s="26" t="str">
        <f t="shared" si="4"/>
        <v>2022/3末</v>
      </c>
      <c r="B66" s="26" t="str">
        <f t="shared" si="4"/>
        <v>令和4/3末</v>
      </c>
      <c r="C66" s="43">
        <v>63</v>
      </c>
      <c r="D66" s="43">
        <v>629</v>
      </c>
      <c r="E66" s="43">
        <v>567</v>
      </c>
      <c r="F66" s="43">
        <v>1196</v>
      </c>
      <c r="G66" s="30" t="s">
        <v>15</v>
      </c>
      <c r="O66" s="17">
        <f>'3月'!$C66</f>
        <v>63</v>
      </c>
      <c r="P66">
        <f>'3月'!$D66*'3月'!$C66</f>
        <v>39627</v>
      </c>
      <c r="Q66">
        <f>'3月'!$E66*'3月'!$C66</f>
        <v>35721</v>
      </c>
      <c r="R66">
        <f>'3月'!$F66*'3月'!$C66</f>
        <v>75348</v>
      </c>
    </row>
    <row r="67" spans="1:18">
      <c r="A67" s="26" t="str">
        <f t="shared" si="4"/>
        <v>2022/3末</v>
      </c>
      <c r="B67" s="26" t="str">
        <f t="shared" si="4"/>
        <v>令和4/3末</v>
      </c>
      <c r="C67" s="43">
        <v>64</v>
      </c>
      <c r="D67" s="43">
        <v>574</v>
      </c>
      <c r="E67" s="43">
        <v>540</v>
      </c>
      <c r="F67" s="43">
        <v>1114</v>
      </c>
      <c r="G67" s="30" t="s">
        <v>15</v>
      </c>
      <c r="O67" s="17">
        <f>'3月'!$C67</f>
        <v>64</v>
      </c>
      <c r="P67">
        <f>'3月'!$D67*'3月'!$C67</f>
        <v>36736</v>
      </c>
      <c r="Q67">
        <f>'3月'!$E67*'3月'!$C67</f>
        <v>34560</v>
      </c>
      <c r="R67">
        <f>'3月'!$F67*'3月'!$C67</f>
        <v>71296</v>
      </c>
    </row>
    <row r="68" spans="1:18">
      <c r="A68" s="25" t="str">
        <f t="shared" si="4"/>
        <v>2022/3末</v>
      </c>
      <c r="B68" s="25" t="str">
        <f t="shared" si="4"/>
        <v>令和4/3末</v>
      </c>
      <c r="C68" s="42">
        <v>65</v>
      </c>
      <c r="D68" s="42">
        <v>569</v>
      </c>
      <c r="E68" s="42">
        <v>560</v>
      </c>
      <c r="F68" s="42">
        <v>1129</v>
      </c>
      <c r="G68" s="29" t="s">
        <v>16</v>
      </c>
      <c r="O68" s="23">
        <f>'3月'!$C68</f>
        <v>65</v>
      </c>
      <c r="P68" s="24">
        <f>'3月'!$D68*'3月'!$C68</f>
        <v>36985</v>
      </c>
      <c r="Q68" s="24">
        <f>'3月'!$E68*'3月'!$C68</f>
        <v>36400</v>
      </c>
      <c r="R68" s="24">
        <f>'3月'!$F68*'3月'!$C68</f>
        <v>73385</v>
      </c>
    </row>
    <row r="69" spans="1:18">
      <c r="A69" s="26" t="str">
        <f t="shared" ref="A69:B84" si="5">A68</f>
        <v>2022/3末</v>
      </c>
      <c r="B69" s="26" t="str">
        <f t="shared" si="5"/>
        <v>令和4/3末</v>
      </c>
      <c r="C69" s="43">
        <v>66</v>
      </c>
      <c r="D69" s="43">
        <v>583</v>
      </c>
      <c r="E69" s="43">
        <v>572</v>
      </c>
      <c r="F69" s="43">
        <v>1155</v>
      </c>
      <c r="G69" s="30" t="s">
        <v>16</v>
      </c>
      <c r="O69" s="17">
        <f>'3月'!$C69</f>
        <v>66</v>
      </c>
      <c r="P69">
        <f>'3月'!$D69*'3月'!$C69</f>
        <v>38478</v>
      </c>
      <c r="Q69">
        <f>'3月'!$E69*'3月'!$C69</f>
        <v>37752</v>
      </c>
      <c r="R69">
        <f>'3月'!$F69*'3月'!$C69</f>
        <v>76230</v>
      </c>
    </row>
    <row r="70" spans="1:18">
      <c r="A70" s="26" t="str">
        <f t="shared" si="5"/>
        <v>2022/3末</v>
      </c>
      <c r="B70" s="26" t="str">
        <f t="shared" si="5"/>
        <v>令和4/3末</v>
      </c>
      <c r="C70" s="43">
        <v>67</v>
      </c>
      <c r="D70" s="43">
        <v>594</v>
      </c>
      <c r="E70" s="43">
        <v>615</v>
      </c>
      <c r="F70" s="43">
        <v>1209</v>
      </c>
      <c r="G70" s="30" t="s">
        <v>16</v>
      </c>
      <c r="O70" s="17">
        <f>'3月'!$C70</f>
        <v>67</v>
      </c>
      <c r="P70">
        <f>'3月'!$D70*'3月'!$C70</f>
        <v>39798</v>
      </c>
      <c r="Q70">
        <f>'3月'!$E70*'3月'!$C70</f>
        <v>41205</v>
      </c>
      <c r="R70">
        <f>'3月'!$F70*'3月'!$C70</f>
        <v>81003</v>
      </c>
    </row>
    <row r="71" spans="1:18">
      <c r="A71" s="26" t="str">
        <f t="shared" si="5"/>
        <v>2022/3末</v>
      </c>
      <c r="B71" s="26" t="str">
        <f t="shared" si="5"/>
        <v>令和4/3末</v>
      </c>
      <c r="C71" s="43">
        <v>68</v>
      </c>
      <c r="D71" s="43">
        <v>628</v>
      </c>
      <c r="E71" s="43">
        <v>610</v>
      </c>
      <c r="F71" s="43">
        <v>1238</v>
      </c>
      <c r="G71" s="30" t="s">
        <v>16</v>
      </c>
      <c r="O71" s="17">
        <f>'3月'!$C71</f>
        <v>68</v>
      </c>
      <c r="P71">
        <f>'3月'!$D71*'3月'!$C71</f>
        <v>42704</v>
      </c>
      <c r="Q71">
        <f>'3月'!$E71*'3月'!$C71</f>
        <v>41480</v>
      </c>
      <c r="R71">
        <f>'3月'!$F71*'3月'!$C71</f>
        <v>84184</v>
      </c>
    </row>
    <row r="72" spans="1:18">
      <c r="A72" s="26" t="str">
        <f t="shared" si="5"/>
        <v>2022/3末</v>
      </c>
      <c r="B72" s="26" t="str">
        <f t="shared" si="5"/>
        <v>令和4/3末</v>
      </c>
      <c r="C72" s="43">
        <v>69</v>
      </c>
      <c r="D72" s="43">
        <v>622</v>
      </c>
      <c r="E72" s="43">
        <v>679</v>
      </c>
      <c r="F72" s="43">
        <v>1301</v>
      </c>
      <c r="G72" s="30" t="s">
        <v>16</v>
      </c>
      <c r="O72" s="17">
        <f>'3月'!$C72</f>
        <v>69</v>
      </c>
      <c r="P72">
        <f>'3月'!$D72*'3月'!$C72</f>
        <v>42918</v>
      </c>
      <c r="Q72">
        <f>'3月'!$E72*'3月'!$C72</f>
        <v>46851</v>
      </c>
      <c r="R72">
        <f>'3月'!$F72*'3月'!$C72</f>
        <v>89769</v>
      </c>
    </row>
    <row r="73" spans="1:18">
      <c r="A73" s="26" t="str">
        <f t="shared" si="5"/>
        <v>2022/3末</v>
      </c>
      <c r="B73" s="26" t="str">
        <f t="shared" si="5"/>
        <v>令和4/3末</v>
      </c>
      <c r="C73" s="43">
        <v>70</v>
      </c>
      <c r="D73" s="43">
        <v>666</v>
      </c>
      <c r="E73" s="43">
        <v>665</v>
      </c>
      <c r="F73" s="43">
        <v>1331</v>
      </c>
      <c r="G73" s="30" t="s">
        <v>16</v>
      </c>
      <c r="O73" s="17">
        <f>'3月'!$C73</f>
        <v>70</v>
      </c>
      <c r="P73">
        <f>'3月'!$D73*'3月'!$C73</f>
        <v>46620</v>
      </c>
      <c r="Q73">
        <f>'3月'!$E73*'3月'!$C73</f>
        <v>46550</v>
      </c>
      <c r="R73">
        <f>'3月'!$F73*'3月'!$C73</f>
        <v>93170</v>
      </c>
    </row>
    <row r="74" spans="1:18">
      <c r="A74" s="26" t="str">
        <f t="shared" si="5"/>
        <v>2022/3末</v>
      </c>
      <c r="B74" s="26" t="str">
        <f t="shared" si="5"/>
        <v>令和4/3末</v>
      </c>
      <c r="C74" s="43">
        <v>71</v>
      </c>
      <c r="D74" s="43">
        <v>693</v>
      </c>
      <c r="E74" s="43">
        <v>741</v>
      </c>
      <c r="F74" s="43">
        <v>1434</v>
      </c>
      <c r="G74" s="30" t="s">
        <v>16</v>
      </c>
      <c r="O74" s="17">
        <f>'3月'!$C74</f>
        <v>71</v>
      </c>
      <c r="P74">
        <f>'3月'!$D74*'3月'!$C74</f>
        <v>49203</v>
      </c>
      <c r="Q74">
        <f>'3月'!$E74*'3月'!$C74</f>
        <v>52611</v>
      </c>
      <c r="R74">
        <f>'3月'!$F74*'3月'!$C74</f>
        <v>101814</v>
      </c>
    </row>
    <row r="75" spans="1:18">
      <c r="A75" s="26" t="str">
        <f t="shared" si="5"/>
        <v>2022/3末</v>
      </c>
      <c r="B75" s="26" t="str">
        <f t="shared" si="5"/>
        <v>令和4/3末</v>
      </c>
      <c r="C75" s="43">
        <v>72</v>
      </c>
      <c r="D75" s="43">
        <v>698</v>
      </c>
      <c r="E75" s="43">
        <v>789</v>
      </c>
      <c r="F75" s="43">
        <v>1487</v>
      </c>
      <c r="G75" s="30" t="s">
        <v>16</v>
      </c>
      <c r="O75" s="17">
        <f>'3月'!$C75</f>
        <v>72</v>
      </c>
      <c r="P75">
        <f>'3月'!$D75*'3月'!$C75</f>
        <v>50256</v>
      </c>
      <c r="Q75">
        <f>'3月'!$E75*'3月'!$C75</f>
        <v>56808</v>
      </c>
      <c r="R75">
        <f>'3月'!$F75*'3月'!$C75</f>
        <v>107064</v>
      </c>
    </row>
    <row r="76" spans="1:18">
      <c r="A76" s="26" t="str">
        <f t="shared" si="5"/>
        <v>2022/3末</v>
      </c>
      <c r="B76" s="26" t="str">
        <f t="shared" si="5"/>
        <v>令和4/3末</v>
      </c>
      <c r="C76" s="43">
        <v>73</v>
      </c>
      <c r="D76" s="43">
        <v>792</v>
      </c>
      <c r="E76" s="43">
        <v>754</v>
      </c>
      <c r="F76" s="43">
        <v>1546</v>
      </c>
      <c r="G76" s="30" t="s">
        <v>16</v>
      </c>
      <c r="O76" s="17">
        <f>'3月'!$C76</f>
        <v>73</v>
      </c>
      <c r="P76">
        <f>'3月'!$D76*'3月'!$C76</f>
        <v>57816</v>
      </c>
      <c r="Q76">
        <f>'3月'!$E76*'3月'!$C76</f>
        <v>55042</v>
      </c>
      <c r="R76">
        <f>'3月'!$F76*'3月'!$C76</f>
        <v>112858</v>
      </c>
    </row>
    <row r="77" spans="1:18">
      <c r="A77" s="57" t="str">
        <f t="shared" si="5"/>
        <v>2022/3末</v>
      </c>
      <c r="B77" s="57" t="str">
        <f t="shared" si="5"/>
        <v>令和4/3末</v>
      </c>
      <c r="C77" s="60">
        <v>74</v>
      </c>
      <c r="D77" s="60">
        <v>719</v>
      </c>
      <c r="E77" s="60">
        <v>777</v>
      </c>
      <c r="F77" s="60">
        <v>1496</v>
      </c>
      <c r="G77" s="61" t="s">
        <v>16</v>
      </c>
      <c r="O77" s="17">
        <f>'3月'!$C77</f>
        <v>74</v>
      </c>
      <c r="P77">
        <f>'3月'!$D77*'3月'!$C77</f>
        <v>53206</v>
      </c>
      <c r="Q77">
        <f>'3月'!$E77*'3月'!$C77</f>
        <v>57498</v>
      </c>
      <c r="R77">
        <f>'3月'!$F77*'3月'!$C77</f>
        <v>110704</v>
      </c>
    </row>
    <row r="78" spans="1:18">
      <c r="A78" s="50" t="str">
        <f t="shared" si="5"/>
        <v>2022/3末</v>
      </c>
      <c r="B78" s="50" t="str">
        <f t="shared" si="5"/>
        <v>令和4/3末</v>
      </c>
      <c r="C78" s="59">
        <v>75</v>
      </c>
      <c r="D78" s="59">
        <v>506</v>
      </c>
      <c r="E78" s="59">
        <v>516</v>
      </c>
      <c r="F78" s="59">
        <v>1022</v>
      </c>
      <c r="G78" s="52" t="s">
        <v>16</v>
      </c>
      <c r="O78" s="17">
        <f>'3月'!$C78</f>
        <v>75</v>
      </c>
      <c r="P78">
        <f>'3月'!$D78*'3月'!$C78</f>
        <v>37950</v>
      </c>
      <c r="Q78">
        <f>'3月'!$E78*'3月'!$C78</f>
        <v>38700</v>
      </c>
      <c r="R78">
        <f>'3月'!$F78*'3月'!$C78</f>
        <v>76650</v>
      </c>
    </row>
    <row r="79" spans="1:18">
      <c r="A79" s="26" t="str">
        <f t="shared" si="5"/>
        <v>2022/3末</v>
      </c>
      <c r="B79" s="26" t="str">
        <f t="shared" si="5"/>
        <v>令和4/3末</v>
      </c>
      <c r="C79" s="43">
        <v>76</v>
      </c>
      <c r="D79" s="43">
        <v>338</v>
      </c>
      <c r="E79" s="43">
        <v>409</v>
      </c>
      <c r="F79" s="43">
        <v>747</v>
      </c>
      <c r="G79" s="30" t="s">
        <v>16</v>
      </c>
      <c r="O79" s="17">
        <f>'3月'!$C79</f>
        <v>76</v>
      </c>
      <c r="P79">
        <f>'3月'!$D79*'3月'!$C79</f>
        <v>25688</v>
      </c>
      <c r="Q79">
        <f>'3月'!$E79*'3月'!$C79</f>
        <v>31084</v>
      </c>
      <c r="R79">
        <f>'3月'!$F79*'3月'!$C79</f>
        <v>56772</v>
      </c>
    </row>
    <row r="80" spans="1:18">
      <c r="A80" s="26" t="str">
        <f t="shared" si="5"/>
        <v>2022/3末</v>
      </c>
      <c r="B80" s="26" t="str">
        <f t="shared" si="5"/>
        <v>令和4/3末</v>
      </c>
      <c r="C80" s="43">
        <v>77</v>
      </c>
      <c r="D80" s="43">
        <v>404</v>
      </c>
      <c r="E80" s="43">
        <v>518</v>
      </c>
      <c r="F80" s="43">
        <v>922</v>
      </c>
      <c r="G80" s="30" t="s">
        <v>16</v>
      </c>
      <c r="O80" s="17">
        <f>'3月'!$C80</f>
        <v>77</v>
      </c>
      <c r="P80">
        <f>'3月'!$D80*'3月'!$C80</f>
        <v>31108</v>
      </c>
      <c r="Q80">
        <f>'3月'!$E80*'3月'!$C80</f>
        <v>39886</v>
      </c>
      <c r="R80">
        <f>'3月'!$F80*'3月'!$C80</f>
        <v>70994</v>
      </c>
    </row>
    <row r="81" spans="1:18">
      <c r="A81" s="26" t="str">
        <f t="shared" si="5"/>
        <v>2022/3末</v>
      </c>
      <c r="B81" s="26" t="str">
        <f t="shared" si="5"/>
        <v>令和4/3末</v>
      </c>
      <c r="C81" s="43">
        <v>78</v>
      </c>
      <c r="D81" s="43">
        <v>450</v>
      </c>
      <c r="E81" s="43">
        <v>513</v>
      </c>
      <c r="F81" s="43">
        <v>963</v>
      </c>
      <c r="G81" s="30" t="s">
        <v>16</v>
      </c>
      <c r="O81" s="17">
        <f>'3月'!$C81</f>
        <v>78</v>
      </c>
      <c r="P81">
        <f>'3月'!$D81*'3月'!$C81</f>
        <v>35100</v>
      </c>
      <c r="Q81">
        <f>'3月'!$E81*'3月'!$C81</f>
        <v>40014</v>
      </c>
      <c r="R81">
        <f>'3月'!$F81*'3月'!$C81</f>
        <v>75114</v>
      </c>
    </row>
    <row r="82" spans="1:18">
      <c r="A82" s="26" t="str">
        <f t="shared" si="5"/>
        <v>2022/3末</v>
      </c>
      <c r="B82" s="26" t="str">
        <f t="shared" si="5"/>
        <v>令和4/3末</v>
      </c>
      <c r="C82" s="43">
        <v>79</v>
      </c>
      <c r="D82" s="43">
        <v>416</v>
      </c>
      <c r="E82" s="43">
        <v>508</v>
      </c>
      <c r="F82" s="43">
        <v>924</v>
      </c>
      <c r="G82" s="30" t="s">
        <v>16</v>
      </c>
      <c r="O82" s="17">
        <f>'3月'!$C82</f>
        <v>79</v>
      </c>
      <c r="P82">
        <f>'3月'!$D82*'3月'!$C82</f>
        <v>32864</v>
      </c>
      <c r="Q82">
        <f>'3月'!$E82*'3月'!$C82</f>
        <v>40132</v>
      </c>
      <c r="R82">
        <f>'3月'!$F82*'3月'!$C82</f>
        <v>72996</v>
      </c>
    </row>
    <row r="83" spans="1:18">
      <c r="A83" s="26" t="str">
        <f t="shared" si="5"/>
        <v>2022/3末</v>
      </c>
      <c r="B83" s="26" t="str">
        <f t="shared" si="5"/>
        <v>令和4/3末</v>
      </c>
      <c r="C83" s="43">
        <v>80</v>
      </c>
      <c r="D83" s="43">
        <v>431</v>
      </c>
      <c r="E83" s="43">
        <v>552</v>
      </c>
      <c r="F83" s="43">
        <v>983</v>
      </c>
      <c r="G83" s="30" t="s">
        <v>16</v>
      </c>
      <c r="O83" s="17">
        <f>'3月'!$C83</f>
        <v>80</v>
      </c>
      <c r="P83">
        <f>'3月'!$D83*'3月'!$C83</f>
        <v>34480</v>
      </c>
      <c r="Q83">
        <f>'3月'!$E83*'3月'!$C83</f>
        <v>44160</v>
      </c>
      <c r="R83">
        <f>'3月'!$F83*'3月'!$C83</f>
        <v>78640</v>
      </c>
    </row>
    <row r="84" spans="1:18">
      <c r="A84" s="26" t="str">
        <f t="shared" si="5"/>
        <v>2022/3末</v>
      </c>
      <c r="B84" s="26" t="str">
        <f t="shared" si="5"/>
        <v>令和4/3末</v>
      </c>
      <c r="C84" s="43">
        <v>81</v>
      </c>
      <c r="D84" s="43">
        <v>364</v>
      </c>
      <c r="E84" s="43">
        <v>499</v>
      </c>
      <c r="F84" s="43">
        <v>863</v>
      </c>
      <c r="G84" s="30" t="s">
        <v>16</v>
      </c>
      <c r="O84" s="17">
        <f>'3月'!$C84</f>
        <v>81</v>
      </c>
      <c r="P84">
        <f>'3月'!$D84*'3月'!$C84</f>
        <v>29484</v>
      </c>
      <c r="Q84">
        <f>'3月'!$E84*'3月'!$C84</f>
        <v>40419</v>
      </c>
      <c r="R84">
        <f>'3月'!$F84*'3月'!$C84</f>
        <v>69903</v>
      </c>
    </row>
    <row r="85" spans="1:18">
      <c r="A85" s="26" t="str">
        <f t="shared" ref="A85:B100" si="6">A84</f>
        <v>2022/3末</v>
      </c>
      <c r="B85" s="26" t="str">
        <f t="shared" si="6"/>
        <v>令和4/3末</v>
      </c>
      <c r="C85" s="43">
        <v>82</v>
      </c>
      <c r="D85" s="43">
        <v>299</v>
      </c>
      <c r="E85" s="43">
        <v>414</v>
      </c>
      <c r="F85" s="43">
        <v>713</v>
      </c>
      <c r="G85" s="30" t="s">
        <v>16</v>
      </c>
      <c r="O85" s="17">
        <f>'3月'!$C85</f>
        <v>82</v>
      </c>
      <c r="P85">
        <f>'3月'!$D85*'3月'!$C85</f>
        <v>24518</v>
      </c>
      <c r="Q85">
        <f>'3月'!$E85*'3月'!$C85</f>
        <v>33948</v>
      </c>
      <c r="R85">
        <f>'3月'!$F85*'3月'!$C85</f>
        <v>58466</v>
      </c>
    </row>
    <row r="86" spans="1:18">
      <c r="A86" s="26" t="str">
        <f t="shared" si="6"/>
        <v>2022/3末</v>
      </c>
      <c r="B86" s="26" t="str">
        <f t="shared" si="6"/>
        <v>令和4/3末</v>
      </c>
      <c r="C86" s="43">
        <v>83</v>
      </c>
      <c r="D86" s="43">
        <v>318</v>
      </c>
      <c r="E86" s="43">
        <v>449</v>
      </c>
      <c r="F86" s="43">
        <v>767</v>
      </c>
      <c r="G86" s="30" t="s">
        <v>16</v>
      </c>
      <c r="O86" s="17">
        <f>'3月'!$C86</f>
        <v>83</v>
      </c>
      <c r="P86">
        <f>'3月'!$D86*'3月'!$C86</f>
        <v>26394</v>
      </c>
      <c r="Q86">
        <f>'3月'!$E86*'3月'!$C86</f>
        <v>37267</v>
      </c>
      <c r="R86">
        <f>'3月'!$F86*'3月'!$C86</f>
        <v>63661</v>
      </c>
    </row>
    <row r="87" spans="1:18">
      <c r="A87" s="26" t="str">
        <f t="shared" si="6"/>
        <v>2022/3末</v>
      </c>
      <c r="B87" s="26" t="str">
        <f t="shared" si="6"/>
        <v>令和4/3末</v>
      </c>
      <c r="C87" s="43">
        <v>84</v>
      </c>
      <c r="D87" s="43">
        <v>308</v>
      </c>
      <c r="E87" s="43">
        <v>510</v>
      </c>
      <c r="F87" s="43">
        <v>818</v>
      </c>
      <c r="G87" s="30" t="s">
        <v>16</v>
      </c>
      <c r="O87" s="17">
        <f>'3月'!$C87</f>
        <v>84</v>
      </c>
      <c r="P87">
        <f>'3月'!$D87*'3月'!$C87</f>
        <v>25872</v>
      </c>
      <c r="Q87">
        <f>'3月'!$E87*'3月'!$C87</f>
        <v>42840</v>
      </c>
      <c r="R87">
        <f>'3月'!$F87*'3月'!$C87</f>
        <v>68712</v>
      </c>
    </row>
    <row r="88" spans="1:18">
      <c r="A88" s="26" t="str">
        <f t="shared" si="6"/>
        <v>2022/3末</v>
      </c>
      <c r="B88" s="26" t="str">
        <f t="shared" si="6"/>
        <v>令和4/3末</v>
      </c>
      <c r="C88" s="43">
        <v>85</v>
      </c>
      <c r="D88" s="43">
        <v>238</v>
      </c>
      <c r="E88" s="43">
        <v>440</v>
      </c>
      <c r="F88" s="43">
        <v>678</v>
      </c>
      <c r="G88" s="30" t="s">
        <v>16</v>
      </c>
      <c r="O88" s="17">
        <f>'3月'!$C88</f>
        <v>85</v>
      </c>
      <c r="P88">
        <f>'3月'!$D88*'3月'!$C88</f>
        <v>20230</v>
      </c>
      <c r="Q88">
        <f>'3月'!$E88*'3月'!$C88</f>
        <v>37400</v>
      </c>
      <c r="R88">
        <f>'3月'!$F88*'3月'!$C88</f>
        <v>57630</v>
      </c>
    </row>
    <row r="89" spans="1:18">
      <c r="A89" s="26" t="str">
        <f t="shared" si="6"/>
        <v>2022/3末</v>
      </c>
      <c r="B89" s="26" t="str">
        <f t="shared" si="6"/>
        <v>令和4/3末</v>
      </c>
      <c r="C89" s="43">
        <v>86</v>
      </c>
      <c r="D89" s="43">
        <v>271</v>
      </c>
      <c r="E89" s="43">
        <v>478</v>
      </c>
      <c r="F89" s="43">
        <v>749</v>
      </c>
      <c r="G89" s="30" t="s">
        <v>16</v>
      </c>
      <c r="O89" s="17">
        <f>'3月'!$C89</f>
        <v>86</v>
      </c>
      <c r="P89">
        <f>'3月'!$D89*'3月'!$C89</f>
        <v>23306</v>
      </c>
      <c r="Q89">
        <f>'3月'!$E89*'3月'!$C89</f>
        <v>41108</v>
      </c>
      <c r="R89">
        <f>'3月'!$F89*'3月'!$C89</f>
        <v>64414</v>
      </c>
    </row>
    <row r="90" spans="1:18">
      <c r="A90" s="26" t="str">
        <f t="shared" si="6"/>
        <v>2022/3末</v>
      </c>
      <c r="B90" s="26" t="str">
        <f t="shared" si="6"/>
        <v>令和4/3末</v>
      </c>
      <c r="C90" s="43">
        <v>87</v>
      </c>
      <c r="D90" s="43">
        <v>194</v>
      </c>
      <c r="E90" s="43">
        <v>420</v>
      </c>
      <c r="F90" s="43">
        <v>614</v>
      </c>
      <c r="G90" s="30" t="s">
        <v>16</v>
      </c>
      <c r="O90" s="17">
        <f>'3月'!$C90</f>
        <v>87</v>
      </c>
      <c r="P90">
        <f>'3月'!$D90*'3月'!$C90</f>
        <v>16878</v>
      </c>
      <c r="Q90">
        <f>'3月'!$E90*'3月'!$C90</f>
        <v>36540</v>
      </c>
      <c r="R90">
        <f>'3月'!$F90*'3月'!$C90</f>
        <v>53418</v>
      </c>
    </row>
    <row r="91" spans="1:18">
      <c r="A91" s="26" t="str">
        <f t="shared" si="6"/>
        <v>2022/3末</v>
      </c>
      <c r="B91" s="26" t="str">
        <f t="shared" si="6"/>
        <v>令和4/3末</v>
      </c>
      <c r="C91" s="43">
        <v>88</v>
      </c>
      <c r="D91" s="43">
        <v>173</v>
      </c>
      <c r="E91" s="43">
        <v>396</v>
      </c>
      <c r="F91" s="43">
        <v>569</v>
      </c>
      <c r="G91" s="30" t="s">
        <v>16</v>
      </c>
      <c r="O91" s="17">
        <f>'3月'!$C91</f>
        <v>88</v>
      </c>
      <c r="P91">
        <f>'3月'!$D91*'3月'!$C91</f>
        <v>15224</v>
      </c>
      <c r="Q91">
        <f>'3月'!$E91*'3月'!$C91</f>
        <v>34848</v>
      </c>
      <c r="R91">
        <f>'3月'!$F91*'3月'!$C91</f>
        <v>50072</v>
      </c>
    </row>
    <row r="92" spans="1:18">
      <c r="A92" s="26" t="str">
        <f t="shared" si="6"/>
        <v>2022/3末</v>
      </c>
      <c r="B92" s="26" t="str">
        <f t="shared" si="6"/>
        <v>令和4/3末</v>
      </c>
      <c r="C92" s="43">
        <v>89</v>
      </c>
      <c r="D92" s="43">
        <v>194</v>
      </c>
      <c r="E92" s="43">
        <v>376</v>
      </c>
      <c r="F92" s="43">
        <v>570</v>
      </c>
      <c r="G92" s="30" t="s">
        <v>16</v>
      </c>
      <c r="O92" s="17">
        <f>'3月'!$C92</f>
        <v>89</v>
      </c>
      <c r="P92">
        <f>'3月'!$D92*'3月'!$C92</f>
        <v>17266</v>
      </c>
      <c r="Q92">
        <f>'3月'!$E92*'3月'!$C92</f>
        <v>33464</v>
      </c>
      <c r="R92">
        <f>'3月'!$F92*'3月'!$C92</f>
        <v>50730</v>
      </c>
    </row>
    <row r="93" spans="1:18">
      <c r="A93" s="26" t="str">
        <f t="shared" si="6"/>
        <v>2022/3末</v>
      </c>
      <c r="B93" s="26" t="str">
        <f t="shared" si="6"/>
        <v>令和4/3末</v>
      </c>
      <c r="C93" s="43">
        <v>90</v>
      </c>
      <c r="D93" s="43">
        <v>135</v>
      </c>
      <c r="E93" s="43">
        <v>336</v>
      </c>
      <c r="F93" s="43">
        <v>471</v>
      </c>
      <c r="G93" s="30" t="s">
        <v>16</v>
      </c>
      <c r="O93" s="17">
        <f>'3月'!$C93</f>
        <v>90</v>
      </c>
      <c r="P93">
        <f>'3月'!$D93*'3月'!$C93</f>
        <v>12150</v>
      </c>
      <c r="Q93">
        <f>'3月'!$E93*'3月'!$C93</f>
        <v>30240</v>
      </c>
      <c r="R93">
        <f>'3月'!$F93*'3月'!$C93</f>
        <v>42390</v>
      </c>
    </row>
    <row r="94" spans="1:18">
      <c r="A94" s="26" t="str">
        <f t="shared" si="6"/>
        <v>2022/3末</v>
      </c>
      <c r="B94" s="26" t="str">
        <f t="shared" si="6"/>
        <v>令和4/3末</v>
      </c>
      <c r="C94" s="43">
        <v>91</v>
      </c>
      <c r="D94" s="43">
        <v>119</v>
      </c>
      <c r="E94" s="43">
        <v>291</v>
      </c>
      <c r="F94" s="43">
        <v>410</v>
      </c>
      <c r="G94" s="30" t="s">
        <v>16</v>
      </c>
      <c r="O94" s="17">
        <f>'3月'!$C94</f>
        <v>91</v>
      </c>
      <c r="P94">
        <f>'3月'!$D94*'3月'!$C94</f>
        <v>10829</v>
      </c>
      <c r="Q94">
        <f>'3月'!$E94*'3月'!$C94</f>
        <v>26481</v>
      </c>
      <c r="R94">
        <f>'3月'!$F94*'3月'!$C94</f>
        <v>37310</v>
      </c>
    </row>
    <row r="95" spans="1:18">
      <c r="A95" s="26" t="str">
        <f t="shared" si="6"/>
        <v>2022/3末</v>
      </c>
      <c r="B95" s="26" t="str">
        <f t="shared" si="6"/>
        <v>令和4/3末</v>
      </c>
      <c r="C95" s="43">
        <v>92</v>
      </c>
      <c r="D95" s="43">
        <v>99</v>
      </c>
      <c r="E95" s="43">
        <v>228</v>
      </c>
      <c r="F95" s="43">
        <v>327</v>
      </c>
      <c r="G95" s="30" t="s">
        <v>16</v>
      </c>
      <c r="O95" s="17">
        <f>'3月'!$C95</f>
        <v>92</v>
      </c>
      <c r="P95">
        <f>'3月'!$D95*'3月'!$C95</f>
        <v>9108</v>
      </c>
      <c r="Q95">
        <f>'3月'!$E95*'3月'!$C95</f>
        <v>20976</v>
      </c>
      <c r="R95">
        <f>'3月'!$F95*'3月'!$C95</f>
        <v>30084</v>
      </c>
    </row>
    <row r="96" spans="1:18">
      <c r="A96" s="26" t="str">
        <f t="shared" si="6"/>
        <v>2022/3末</v>
      </c>
      <c r="B96" s="26" t="str">
        <f t="shared" si="6"/>
        <v>令和4/3末</v>
      </c>
      <c r="C96" s="43">
        <v>93</v>
      </c>
      <c r="D96" s="43">
        <v>71</v>
      </c>
      <c r="E96" s="43">
        <v>213</v>
      </c>
      <c r="F96" s="43">
        <v>284</v>
      </c>
      <c r="G96" s="30" t="s">
        <v>16</v>
      </c>
      <c r="O96" s="17">
        <f>'3月'!$C96</f>
        <v>93</v>
      </c>
      <c r="P96">
        <f>'3月'!$D96*'3月'!$C96</f>
        <v>6603</v>
      </c>
      <c r="Q96">
        <f>'3月'!$E96*'3月'!$C96</f>
        <v>19809</v>
      </c>
      <c r="R96">
        <f>'3月'!$F96*'3月'!$C96</f>
        <v>26412</v>
      </c>
    </row>
    <row r="97" spans="1:18">
      <c r="A97" s="26" t="str">
        <f t="shared" si="6"/>
        <v>2022/3末</v>
      </c>
      <c r="B97" s="26" t="str">
        <f t="shared" si="6"/>
        <v>令和4/3末</v>
      </c>
      <c r="C97" s="43">
        <v>94</v>
      </c>
      <c r="D97" s="43">
        <v>61</v>
      </c>
      <c r="E97" s="43">
        <v>212</v>
      </c>
      <c r="F97" s="43">
        <v>273</v>
      </c>
      <c r="G97" s="30" t="s">
        <v>16</v>
      </c>
      <c r="O97" s="17">
        <f>'3月'!$C97</f>
        <v>94</v>
      </c>
      <c r="P97">
        <f>'3月'!$D97*'3月'!$C97</f>
        <v>5734</v>
      </c>
      <c r="Q97">
        <f>'3月'!$E97*'3月'!$C97</f>
        <v>19928</v>
      </c>
      <c r="R97">
        <f>'3月'!$F97*'3月'!$C97</f>
        <v>25662</v>
      </c>
    </row>
    <row r="98" spans="1:18">
      <c r="A98" s="26" t="str">
        <f t="shared" si="6"/>
        <v>2022/3末</v>
      </c>
      <c r="B98" s="26" t="str">
        <f t="shared" si="6"/>
        <v>令和4/3末</v>
      </c>
      <c r="C98" s="43">
        <v>95</v>
      </c>
      <c r="D98" s="43">
        <v>53</v>
      </c>
      <c r="E98" s="43">
        <v>145</v>
      </c>
      <c r="F98" s="43">
        <v>198</v>
      </c>
      <c r="G98" s="30" t="s">
        <v>16</v>
      </c>
      <c r="O98" s="17">
        <f>'3月'!$C98</f>
        <v>95</v>
      </c>
      <c r="P98">
        <f>'3月'!$D98*'3月'!$C98</f>
        <v>5035</v>
      </c>
      <c r="Q98">
        <f>'3月'!$E98*'3月'!$C98</f>
        <v>13775</v>
      </c>
      <c r="R98">
        <f>'3月'!$F98*'3月'!$C98</f>
        <v>18810</v>
      </c>
    </row>
    <row r="99" spans="1:18">
      <c r="A99" s="26" t="str">
        <f t="shared" si="6"/>
        <v>2022/3末</v>
      </c>
      <c r="B99" s="26" t="str">
        <f t="shared" si="6"/>
        <v>令和4/3末</v>
      </c>
      <c r="C99" s="43">
        <v>96</v>
      </c>
      <c r="D99" s="43">
        <v>25</v>
      </c>
      <c r="E99" s="43">
        <v>135</v>
      </c>
      <c r="F99" s="43">
        <v>160</v>
      </c>
      <c r="G99" s="30" t="s">
        <v>16</v>
      </c>
      <c r="O99" s="17">
        <f>'3月'!$C99</f>
        <v>96</v>
      </c>
      <c r="P99">
        <f>'3月'!$D99*'3月'!$C99</f>
        <v>2400</v>
      </c>
      <c r="Q99">
        <f>'3月'!$E99*'3月'!$C99</f>
        <v>12960</v>
      </c>
      <c r="R99">
        <f>'3月'!$F99*'3月'!$C99</f>
        <v>15360</v>
      </c>
    </row>
    <row r="100" spans="1:18">
      <c r="A100" s="26" t="str">
        <f t="shared" si="6"/>
        <v>2022/3末</v>
      </c>
      <c r="B100" s="26" t="str">
        <f t="shared" si="6"/>
        <v>令和4/3末</v>
      </c>
      <c r="C100" s="43">
        <v>97</v>
      </c>
      <c r="D100" s="43">
        <v>28</v>
      </c>
      <c r="E100" s="43">
        <v>85</v>
      </c>
      <c r="F100" s="43">
        <v>113</v>
      </c>
      <c r="G100" s="30" t="s">
        <v>16</v>
      </c>
      <c r="O100" s="17">
        <f>'3月'!$C100</f>
        <v>97</v>
      </c>
      <c r="P100">
        <f>'3月'!$D100*'3月'!$C100</f>
        <v>2716</v>
      </c>
      <c r="Q100">
        <f>'3月'!$E100*'3月'!$C100</f>
        <v>8245</v>
      </c>
      <c r="R100">
        <f>'3月'!$F100*'3月'!$C100</f>
        <v>10961</v>
      </c>
    </row>
    <row r="101" spans="1:18">
      <c r="A101" s="26" t="str">
        <f t="shared" ref="A101:B108" si="7">A100</f>
        <v>2022/3末</v>
      </c>
      <c r="B101" s="26" t="str">
        <f t="shared" si="7"/>
        <v>令和4/3末</v>
      </c>
      <c r="C101" s="43">
        <v>98</v>
      </c>
      <c r="D101" s="43">
        <v>16</v>
      </c>
      <c r="E101" s="43">
        <v>77</v>
      </c>
      <c r="F101" s="43">
        <v>93</v>
      </c>
      <c r="G101" s="30" t="s">
        <v>16</v>
      </c>
      <c r="O101" s="17">
        <f>'3月'!$C101</f>
        <v>98</v>
      </c>
      <c r="P101">
        <f>'3月'!$D101*'3月'!$C101</f>
        <v>1568</v>
      </c>
      <c r="Q101">
        <f>'3月'!$E101*'3月'!$C101</f>
        <v>7546</v>
      </c>
      <c r="R101">
        <f>'3月'!$F101*'3月'!$C101</f>
        <v>9114</v>
      </c>
    </row>
    <row r="102" spans="1:18">
      <c r="A102" s="26" t="str">
        <f t="shared" si="7"/>
        <v>2022/3末</v>
      </c>
      <c r="B102" s="26" t="str">
        <f t="shared" si="7"/>
        <v>令和4/3末</v>
      </c>
      <c r="C102" s="43">
        <v>99</v>
      </c>
      <c r="D102" s="43">
        <v>5</v>
      </c>
      <c r="E102" s="43">
        <v>48</v>
      </c>
      <c r="F102" s="43">
        <v>53</v>
      </c>
      <c r="G102" s="30" t="s">
        <v>16</v>
      </c>
      <c r="O102" s="17">
        <f>'3月'!$C102</f>
        <v>99</v>
      </c>
      <c r="P102">
        <f>'3月'!$D102*'3月'!$C102</f>
        <v>495</v>
      </c>
      <c r="Q102">
        <f>'3月'!$E102*'3月'!$C102</f>
        <v>4752</v>
      </c>
      <c r="R102">
        <f>'3月'!$F102*'3月'!$C102</f>
        <v>5247</v>
      </c>
    </row>
    <row r="103" spans="1:18">
      <c r="A103" s="26" t="str">
        <f t="shared" si="7"/>
        <v>2022/3末</v>
      </c>
      <c r="B103" s="26" t="str">
        <f t="shared" si="7"/>
        <v>令和4/3末</v>
      </c>
      <c r="C103" s="43">
        <v>100</v>
      </c>
      <c r="D103" s="43">
        <v>7</v>
      </c>
      <c r="E103" s="43">
        <v>41</v>
      </c>
      <c r="F103" s="43">
        <v>48</v>
      </c>
      <c r="G103" s="30" t="s">
        <v>16</v>
      </c>
      <c r="O103" s="17">
        <f>'3月'!$C103</f>
        <v>100</v>
      </c>
      <c r="P103">
        <f>'3月'!$D103*'3月'!$C103</f>
        <v>700</v>
      </c>
      <c r="Q103">
        <f>'3月'!$E103*'3月'!$C103</f>
        <v>4100</v>
      </c>
      <c r="R103">
        <f>'3月'!$F103*'3月'!$C103</f>
        <v>4800</v>
      </c>
    </row>
    <row r="104" spans="1:18">
      <c r="A104" s="26" t="str">
        <f t="shared" si="7"/>
        <v>2022/3末</v>
      </c>
      <c r="B104" s="26" t="str">
        <f t="shared" si="7"/>
        <v>令和4/3末</v>
      </c>
      <c r="C104" s="43">
        <v>101</v>
      </c>
      <c r="D104" s="43">
        <v>3</v>
      </c>
      <c r="E104" s="43">
        <v>20</v>
      </c>
      <c r="F104" s="43">
        <v>23</v>
      </c>
      <c r="G104" s="30" t="s">
        <v>16</v>
      </c>
      <c r="O104" s="17">
        <f>'3月'!$C104</f>
        <v>101</v>
      </c>
      <c r="P104">
        <f>'3月'!$D104*'3月'!$C104</f>
        <v>303</v>
      </c>
      <c r="Q104">
        <f>'3月'!$E104*'3月'!$C104</f>
        <v>2020</v>
      </c>
      <c r="R104">
        <f>'3月'!$F104*'3月'!$C104</f>
        <v>2323</v>
      </c>
    </row>
    <row r="105" spans="1:18">
      <c r="A105" s="26" t="str">
        <f t="shared" si="7"/>
        <v>2022/3末</v>
      </c>
      <c r="B105" s="26" t="str">
        <f t="shared" si="7"/>
        <v>令和4/3末</v>
      </c>
      <c r="C105" s="43">
        <v>102</v>
      </c>
      <c r="D105" s="43">
        <v>1</v>
      </c>
      <c r="E105" s="43">
        <v>9</v>
      </c>
      <c r="F105" s="43">
        <v>10</v>
      </c>
      <c r="G105" s="30" t="s">
        <v>16</v>
      </c>
      <c r="O105" s="17">
        <f>'3月'!$C105</f>
        <v>102</v>
      </c>
      <c r="P105">
        <f>'3月'!$D105*'3月'!$C105</f>
        <v>102</v>
      </c>
      <c r="Q105">
        <f>'3月'!$E105*'3月'!$C105</f>
        <v>918</v>
      </c>
      <c r="R105">
        <f>'3月'!$F105*'3月'!$C105</f>
        <v>1020</v>
      </c>
    </row>
    <row r="106" spans="1:18">
      <c r="A106" s="26" t="str">
        <f t="shared" si="7"/>
        <v>2022/3末</v>
      </c>
      <c r="B106" s="26" t="str">
        <f t="shared" si="7"/>
        <v>令和4/3末</v>
      </c>
      <c r="C106" s="43">
        <v>103</v>
      </c>
      <c r="D106" s="43">
        <v>1</v>
      </c>
      <c r="E106" s="43">
        <v>6</v>
      </c>
      <c r="F106" s="43">
        <v>7</v>
      </c>
      <c r="G106" s="30" t="s">
        <v>16</v>
      </c>
      <c r="O106" s="17">
        <f>'3月'!$C106</f>
        <v>103</v>
      </c>
      <c r="P106">
        <f>'3月'!$D106*'3月'!$C106</f>
        <v>103</v>
      </c>
      <c r="Q106">
        <f>'3月'!$E106*'3月'!$C106</f>
        <v>618</v>
      </c>
      <c r="R106">
        <f>'3月'!$F106*'3月'!$C106</f>
        <v>721</v>
      </c>
    </row>
    <row r="107" spans="1:18">
      <c r="A107" s="26" t="str">
        <f t="shared" si="7"/>
        <v>2022/3末</v>
      </c>
      <c r="B107" s="26" t="str">
        <f t="shared" si="7"/>
        <v>令和4/3末</v>
      </c>
      <c r="C107" s="43">
        <v>104</v>
      </c>
      <c r="D107" s="43">
        <v>0</v>
      </c>
      <c r="E107" s="43">
        <v>4</v>
      </c>
      <c r="F107" s="43">
        <v>4</v>
      </c>
      <c r="G107" s="30" t="s">
        <v>16</v>
      </c>
      <c r="O107" s="17">
        <f>'3月'!$C107</f>
        <v>104</v>
      </c>
      <c r="P107">
        <f>'3月'!$D107*'3月'!$C107</f>
        <v>0</v>
      </c>
      <c r="Q107">
        <f>'3月'!$E107*'3月'!$C107</f>
        <v>416</v>
      </c>
      <c r="R107">
        <f>'3月'!$F107*'3月'!$C107</f>
        <v>416</v>
      </c>
    </row>
    <row r="108" spans="1:18">
      <c r="A108" s="26" t="str">
        <f t="shared" si="7"/>
        <v>2022/3末</v>
      </c>
      <c r="B108" s="26" t="str">
        <f t="shared" si="7"/>
        <v>令和4/3末</v>
      </c>
      <c r="C108" s="43" t="s">
        <v>69</v>
      </c>
      <c r="D108" s="43">
        <v>0</v>
      </c>
      <c r="E108" s="43">
        <v>5</v>
      </c>
      <c r="F108" s="43">
        <v>5</v>
      </c>
      <c r="G108" s="30" t="s">
        <v>16</v>
      </c>
      <c r="O108" s="16" t="str">
        <f>'3月'!$C108</f>
        <v>105以上</v>
      </c>
      <c r="P108">
        <f>'3月'!$D108*105</f>
        <v>0</v>
      </c>
      <c r="Q108">
        <f>'3月'!$E108*105</f>
        <v>525</v>
      </c>
      <c r="R108">
        <f>'3月'!$F108*105</f>
        <v>525</v>
      </c>
    </row>
    <row r="109" spans="1:18">
      <c r="O109" s="11" t="s">
        <v>22</v>
      </c>
      <c r="P109" s="11">
        <f>SUM(P3:P108)</f>
        <v>1919162</v>
      </c>
      <c r="Q109" s="11">
        <f t="shared" ref="Q109:R109" si="8">SUM(Q3:Q108)</f>
        <v>2140166</v>
      </c>
      <c r="R109" s="11">
        <f t="shared" si="8"/>
        <v>4059331</v>
      </c>
    </row>
  </sheetData>
  <sheetProtection algorithmName="SHA-512" hashValue="/L16y/aCQOKQZtoG1xnunOgbpuJyJyv/USwq3gEaQ2zr6qONC79ewNw4+KbBD0jWQEMHMkLO1YuvS+pM820WTg==" saltValue="AXk5LZn/FYjsMtjWMFs61A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2022/4末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74</v>
      </c>
      <c r="B2" s="72" t="s">
        <v>75</v>
      </c>
      <c r="C2" s="14" t="s">
        <v>5</v>
      </c>
      <c r="D2" s="15">
        <f>SUM(D3:D108)</f>
        <v>39286</v>
      </c>
      <c r="E2" s="15">
        <f>SUM(E3:E108)</f>
        <v>40382</v>
      </c>
      <c r="F2" s="15">
        <f>SUM(F3:F108)</f>
        <v>79668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1918959</v>
      </c>
      <c r="Q2" s="19">
        <f t="shared" si="0"/>
        <v>2140711</v>
      </c>
      <c r="R2" s="19">
        <f t="shared" si="0"/>
        <v>4059672</v>
      </c>
    </row>
    <row r="3" spans="1:18">
      <c r="A3" s="25" t="str">
        <f>A2</f>
        <v>2022/4末</v>
      </c>
      <c r="B3" s="25" t="str">
        <f>B2</f>
        <v>令和4/4末</v>
      </c>
      <c r="C3" s="42">
        <v>0</v>
      </c>
      <c r="D3" s="42">
        <v>188</v>
      </c>
      <c r="E3" s="42">
        <v>190</v>
      </c>
      <c r="F3" s="42">
        <v>378</v>
      </c>
      <c r="G3" s="27" t="s">
        <v>14</v>
      </c>
      <c r="J3" s="31" t="s">
        <v>5</v>
      </c>
      <c r="K3" s="12">
        <f>SUM($K$4:$K$6)</f>
        <v>39286</v>
      </c>
      <c r="L3" s="12">
        <f>SUM($L$4:$L$6)</f>
        <v>40382</v>
      </c>
      <c r="M3" s="34">
        <f>SUM($M$4:$M$6)</f>
        <v>79668</v>
      </c>
      <c r="N3" s="10"/>
      <c r="O3" s="20">
        <f>'4月'!$C3</f>
        <v>0</v>
      </c>
      <c r="P3">
        <f>'4月'!$D3</f>
        <v>188</v>
      </c>
      <c r="Q3">
        <f>'4月'!$D3</f>
        <v>188</v>
      </c>
      <c r="R3">
        <f>'4月'!$F3</f>
        <v>378</v>
      </c>
    </row>
    <row r="4" spans="1:18">
      <c r="A4" s="26" t="str">
        <f>A3</f>
        <v>2022/4末</v>
      </c>
      <c r="B4" s="26" t="str">
        <f>B3</f>
        <v>令和4/4末</v>
      </c>
      <c r="C4" s="43">
        <v>1</v>
      </c>
      <c r="D4" s="43">
        <v>201</v>
      </c>
      <c r="E4" s="43">
        <v>201</v>
      </c>
      <c r="F4" s="43">
        <v>402</v>
      </c>
      <c r="G4" s="28" t="s">
        <v>14</v>
      </c>
      <c r="J4" s="32" t="s">
        <v>14</v>
      </c>
      <c r="K4" s="13">
        <f>SUMIF('4月'!$G$2:$G$108,$J4,'4月'!$D$2:$D$108)</f>
        <v>4165</v>
      </c>
      <c r="L4" s="13">
        <f>SUMIF('4月'!$G$2:$G$108,$J4,'4月'!$E$2:$E$108)</f>
        <v>3951</v>
      </c>
      <c r="M4" s="35">
        <f>SUMIF('4月'!$G$2:$G$108,$J4,'4月'!$F$2:$F$108)</f>
        <v>8116</v>
      </c>
      <c r="O4" s="17">
        <f>'4月'!$C4</f>
        <v>1</v>
      </c>
      <c r="P4">
        <f>'4月'!$D4*'4月'!$C4</f>
        <v>201</v>
      </c>
      <c r="Q4">
        <f>'4月'!$E4*'4月'!$C4</f>
        <v>201</v>
      </c>
      <c r="R4">
        <f>'4月'!$F4*'4月'!$C4</f>
        <v>402</v>
      </c>
    </row>
    <row r="5" spans="1:18">
      <c r="A5" s="26" t="str">
        <f t="shared" ref="A5:B20" si="1">A4</f>
        <v>2022/4末</v>
      </c>
      <c r="B5" s="26" t="str">
        <f t="shared" si="1"/>
        <v>令和4/4末</v>
      </c>
      <c r="C5" s="43">
        <v>2</v>
      </c>
      <c r="D5" s="43">
        <v>212</v>
      </c>
      <c r="E5" s="43">
        <v>209</v>
      </c>
      <c r="F5" s="43">
        <v>421</v>
      </c>
      <c r="G5" s="28" t="s">
        <v>14</v>
      </c>
      <c r="J5" s="33" t="s">
        <v>15</v>
      </c>
      <c r="K5" s="13">
        <f>SUMIF('4月'!$G$2:$G$108,$J5,'4月'!$D$2:$D$108)</f>
        <v>23030</v>
      </c>
      <c r="L5" s="13">
        <f>SUMIF('4月'!$G$2:$G$108,$J5,'4月'!$E$2:$E$108)</f>
        <v>20804</v>
      </c>
      <c r="M5" s="35">
        <f>SUMIF('4月'!$G$2:$G$108,$J5,'4月'!$F$2:$F$108)</f>
        <v>43834</v>
      </c>
      <c r="O5" s="17">
        <f>'4月'!$C5</f>
        <v>2</v>
      </c>
      <c r="P5">
        <f>'4月'!$D5*'4月'!$C5</f>
        <v>424</v>
      </c>
      <c r="Q5">
        <f>'4月'!$E5*'4月'!$C5</f>
        <v>418</v>
      </c>
      <c r="R5">
        <f>'4月'!$F5*'4月'!$C5</f>
        <v>842</v>
      </c>
    </row>
    <row r="6" spans="1:18">
      <c r="A6" s="26" t="str">
        <f t="shared" si="1"/>
        <v>2022/4末</v>
      </c>
      <c r="B6" s="26" t="str">
        <f t="shared" si="1"/>
        <v>令和4/4末</v>
      </c>
      <c r="C6" s="43">
        <v>3</v>
      </c>
      <c r="D6" s="43">
        <v>253</v>
      </c>
      <c r="E6" s="43">
        <v>247</v>
      </c>
      <c r="F6" s="43">
        <v>500</v>
      </c>
      <c r="G6" s="28" t="s">
        <v>14</v>
      </c>
      <c r="J6" s="33" t="s">
        <v>16</v>
      </c>
      <c r="K6" s="13">
        <f>SUMIF('4月'!$G$2:$G$108,$J6,'4月'!$D$2:$D$108)</f>
        <v>12091</v>
      </c>
      <c r="L6" s="13">
        <f>SUMIF('4月'!$G$2:$G$108,$J6,'4月'!$E$2:$E$108)</f>
        <v>15627</v>
      </c>
      <c r="M6" s="35">
        <f>SUMIF('4月'!$G$2:$G$108,$J6,'4月'!$F$2:$F$108)</f>
        <v>27718</v>
      </c>
      <c r="O6" s="17">
        <f>'4月'!$C6</f>
        <v>3</v>
      </c>
      <c r="P6">
        <f>'4月'!$D6*'4月'!$C6</f>
        <v>759</v>
      </c>
      <c r="Q6">
        <f>'4月'!$E6*'4月'!$C6</f>
        <v>741</v>
      </c>
      <c r="R6">
        <f>'4月'!$F6*'4月'!$C6</f>
        <v>1500</v>
      </c>
    </row>
    <row r="7" spans="1:18">
      <c r="A7" s="26" t="str">
        <f t="shared" si="1"/>
        <v>2022/4末</v>
      </c>
      <c r="B7" s="26" t="str">
        <f t="shared" si="1"/>
        <v>令和4/4末</v>
      </c>
      <c r="C7" s="43">
        <v>4</v>
      </c>
      <c r="D7" s="43">
        <v>265</v>
      </c>
      <c r="E7" s="43">
        <v>240</v>
      </c>
      <c r="F7" s="43">
        <v>505</v>
      </c>
      <c r="G7" s="28" t="s">
        <v>14</v>
      </c>
      <c r="J7" s="39" t="s">
        <v>21</v>
      </c>
      <c r="K7" s="40">
        <f>IFERROR($P$2/$K$3,"")</f>
        <v>48.845873848190195</v>
      </c>
      <c r="L7" s="40">
        <f>IFERROR($Q$2/$L$3,"")</f>
        <v>53.011515031449655</v>
      </c>
      <c r="M7" s="41">
        <f>IFERROR($R$2/$M$3,"")</f>
        <v>50.95737309835819</v>
      </c>
      <c r="O7" s="17">
        <f>'4月'!$C7</f>
        <v>4</v>
      </c>
      <c r="P7">
        <f>'4月'!$D7*'4月'!$C7</f>
        <v>1060</v>
      </c>
      <c r="Q7">
        <f>'4月'!$E7*'4月'!$C7</f>
        <v>960</v>
      </c>
      <c r="R7">
        <f>'4月'!$F7*'4月'!$C7</f>
        <v>2020</v>
      </c>
    </row>
    <row r="8" spans="1:18">
      <c r="A8" s="26" t="str">
        <f t="shared" si="1"/>
        <v>2022/4末</v>
      </c>
      <c r="B8" s="26" t="str">
        <f t="shared" si="1"/>
        <v>令和4/4末</v>
      </c>
      <c r="C8" s="43">
        <v>5</v>
      </c>
      <c r="D8" s="43">
        <v>244</v>
      </c>
      <c r="E8" s="43">
        <v>250</v>
      </c>
      <c r="F8" s="43">
        <v>494</v>
      </c>
      <c r="G8" s="28" t="s">
        <v>14</v>
      </c>
      <c r="O8" s="17">
        <f>'4月'!$C8</f>
        <v>5</v>
      </c>
      <c r="P8">
        <f>'4月'!$D8*'4月'!$C8</f>
        <v>1220</v>
      </c>
      <c r="Q8">
        <f>'4月'!$E8*'4月'!$C8</f>
        <v>1250</v>
      </c>
      <c r="R8">
        <f>'4月'!$F8*'4月'!$C8</f>
        <v>2470</v>
      </c>
    </row>
    <row r="9" spans="1:18">
      <c r="A9" s="26" t="str">
        <f t="shared" si="1"/>
        <v>2022/4末</v>
      </c>
      <c r="B9" s="26" t="str">
        <f t="shared" si="1"/>
        <v>令和4/4末</v>
      </c>
      <c r="C9" s="43">
        <v>6</v>
      </c>
      <c r="D9" s="43">
        <v>276</v>
      </c>
      <c r="E9" s="43">
        <v>251</v>
      </c>
      <c r="F9" s="43">
        <v>527</v>
      </c>
      <c r="G9" s="28" t="s">
        <v>14</v>
      </c>
      <c r="O9" s="17">
        <f>'4月'!$C9</f>
        <v>6</v>
      </c>
      <c r="P9">
        <f>'4月'!$D9*'4月'!$C9</f>
        <v>1656</v>
      </c>
      <c r="Q9">
        <f>'4月'!$E9*'4月'!$C9</f>
        <v>1506</v>
      </c>
      <c r="R9">
        <f>'4月'!$F9*'4月'!$C9</f>
        <v>3162</v>
      </c>
    </row>
    <row r="10" spans="1:18">
      <c r="A10" s="26" t="str">
        <f t="shared" si="1"/>
        <v>2022/4末</v>
      </c>
      <c r="B10" s="26" t="str">
        <f t="shared" si="1"/>
        <v>令和4/4末</v>
      </c>
      <c r="C10" s="43">
        <v>7</v>
      </c>
      <c r="D10" s="43">
        <v>298</v>
      </c>
      <c r="E10" s="43">
        <v>287</v>
      </c>
      <c r="F10" s="43">
        <v>585</v>
      </c>
      <c r="G10" s="28" t="s">
        <v>14</v>
      </c>
      <c r="O10" s="17">
        <f>'4月'!$C10</f>
        <v>7</v>
      </c>
      <c r="P10">
        <f>'4月'!$D10*'4月'!$C10</f>
        <v>2086</v>
      </c>
      <c r="Q10">
        <f>'4月'!$E10*'4月'!$C10</f>
        <v>2009</v>
      </c>
      <c r="R10">
        <f>'4月'!$F10*'4月'!$C10</f>
        <v>4095</v>
      </c>
    </row>
    <row r="11" spans="1:18">
      <c r="A11" s="26" t="str">
        <f t="shared" si="1"/>
        <v>2022/4末</v>
      </c>
      <c r="B11" s="26" t="str">
        <f t="shared" si="1"/>
        <v>令和4/4末</v>
      </c>
      <c r="C11" s="43">
        <v>8</v>
      </c>
      <c r="D11" s="43">
        <v>298</v>
      </c>
      <c r="E11" s="43">
        <v>249</v>
      </c>
      <c r="F11" s="43">
        <v>547</v>
      </c>
      <c r="G11" s="28" t="s">
        <v>14</v>
      </c>
      <c r="O11" s="17">
        <f>'4月'!$C11</f>
        <v>8</v>
      </c>
      <c r="P11">
        <f>'4月'!$D11*'4月'!$C11</f>
        <v>2384</v>
      </c>
      <c r="Q11">
        <f>'4月'!$E11*'4月'!$C11</f>
        <v>1992</v>
      </c>
      <c r="R11">
        <f>'4月'!$F11*'4月'!$C11</f>
        <v>4376</v>
      </c>
    </row>
    <row r="12" spans="1:18">
      <c r="A12" s="26" t="str">
        <f t="shared" si="1"/>
        <v>2022/4末</v>
      </c>
      <c r="B12" s="26" t="str">
        <f t="shared" si="1"/>
        <v>令和4/4末</v>
      </c>
      <c r="C12" s="43">
        <v>9</v>
      </c>
      <c r="D12" s="43">
        <v>294</v>
      </c>
      <c r="E12" s="43">
        <v>296</v>
      </c>
      <c r="F12" s="43">
        <v>590</v>
      </c>
      <c r="G12" s="28" t="s">
        <v>14</v>
      </c>
      <c r="O12" s="17">
        <f>'4月'!$C12</f>
        <v>9</v>
      </c>
      <c r="P12">
        <f>'4月'!$D12*'4月'!$C12</f>
        <v>2646</v>
      </c>
      <c r="Q12">
        <f>'4月'!$E12*'4月'!$C12</f>
        <v>2664</v>
      </c>
      <c r="R12">
        <f>'4月'!$F12*'4月'!$C12</f>
        <v>5310</v>
      </c>
    </row>
    <row r="13" spans="1:18">
      <c r="A13" s="26" t="str">
        <f t="shared" si="1"/>
        <v>2022/4末</v>
      </c>
      <c r="B13" s="26" t="str">
        <f t="shared" si="1"/>
        <v>令和4/4末</v>
      </c>
      <c r="C13" s="43">
        <v>10</v>
      </c>
      <c r="D13" s="43">
        <v>323</v>
      </c>
      <c r="E13" s="43">
        <v>288</v>
      </c>
      <c r="F13" s="43">
        <v>611</v>
      </c>
      <c r="G13" s="28" t="s">
        <v>14</v>
      </c>
      <c r="O13" s="17">
        <f>'4月'!$C13</f>
        <v>10</v>
      </c>
      <c r="P13">
        <f>'4月'!$D13*'4月'!$C13</f>
        <v>3230</v>
      </c>
      <c r="Q13">
        <f>'4月'!$E13*'4月'!$C13</f>
        <v>2880</v>
      </c>
      <c r="R13">
        <f>'4月'!$F13*'4月'!$C13</f>
        <v>6110</v>
      </c>
    </row>
    <row r="14" spans="1:18">
      <c r="A14" s="26" t="str">
        <f t="shared" si="1"/>
        <v>2022/4末</v>
      </c>
      <c r="B14" s="26" t="str">
        <f t="shared" si="1"/>
        <v>令和4/4末</v>
      </c>
      <c r="C14" s="43">
        <v>11</v>
      </c>
      <c r="D14" s="43">
        <v>310</v>
      </c>
      <c r="E14" s="43">
        <v>323</v>
      </c>
      <c r="F14" s="43">
        <v>633</v>
      </c>
      <c r="G14" s="28" t="s">
        <v>14</v>
      </c>
      <c r="O14" s="17">
        <f>'4月'!$C14</f>
        <v>11</v>
      </c>
      <c r="P14">
        <f>'4月'!$D14*'4月'!$C14</f>
        <v>3410</v>
      </c>
      <c r="Q14">
        <f>'4月'!$E14*'4月'!$C14</f>
        <v>3553</v>
      </c>
      <c r="R14">
        <f>'4月'!$F14*'4月'!$C14</f>
        <v>6963</v>
      </c>
    </row>
    <row r="15" spans="1:18">
      <c r="A15" s="26" t="str">
        <f t="shared" si="1"/>
        <v>2022/4末</v>
      </c>
      <c r="B15" s="26" t="str">
        <f t="shared" si="1"/>
        <v>令和4/4末</v>
      </c>
      <c r="C15" s="43">
        <v>12</v>
      </c>
      <c r="D15" s="43">
        <v>310</v>
      </c>
      <c r="E15" s="43">
        <v>306</v>
      </c>
      <c r="F15" s="43">
        <v>616</v>
      </c>
      <c r="G15" s="28" t="s">
        <v>14</v>
      </c>
      <c r="J15" s="46" t="s">
        <v>50</v>
      </c>
      <c r="K15" s="46"/>
      <c r="L15" s="46"/>
      <c r="M15" s="46" t="str">
        <f>A2</f>
        <v>2022/4末</v>
      </c>
      <c r="O15" s="17">
        <f>'4月'!$C15</f>
        <v>12</v>
      </c>
      <c r="P15">
        <f>'4月'!$D15*'4月'!$C15</f>
        <v>3720</v>
      </c>
      <c r="Q15">
        <f>'4月'!$E15*'4月'!$C15</f>
        <v>3672</v>
      </c>
      <c r="R15">
        <f>'4月'!$F15*'4月'!$C15</f>
        <v>7392</v>
      </c>
    </row>
    <row r="16" spans="1:18">
      <c r="A16" s="26" t="str">
        <f t="shared" si="1"/>
        <v>2022/4末</v>
      </c>
      <c r="B16" s="26" t="str">
        <f t="shared" si="1"/>
        <v>令和4/4末</v>
      </c>
      <c r="C16" s="43">
        <v>13</v>
      </c>
      <c r="D16" s="43">
        <v>350</v>
      </c>
      <c r="E16" s="43">
        <v>303</v>
      </c>
      <c r="F16" s="43">
        <v>653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'4月'!$C16</f>
        <v>13</v>
      </c>
      <c r="P16">
        <f>'4月'!$D16*'4月'!$C16</f>
        <v>4550</v>
      </c>
      <c r="Q16">
        <f>'4月'!$E16*'4月'!$C16</f>
        <v>3939</v>
      </c>
      <c r="R16">
        <f>'4月'!$F16*'4月'!$C16</f>
        <v>8489</v>
      </c>
    </row>
    <row r="17" spans="1:18">
      <c r="A17" s="26" t="str">
        <f t="shared" si="1"/>
        <v>2022/4末</v>
      </c>
      <c r="B17" s="26" t="str">
        <f t="shared" si="1"/>
        <v>令和4/4末</v>
      </c>
      <c r="C17" s="43">
        <v>14</v>
      </c>
      <c r="D17" s="43">
        <v>343</v>
      </c>
      <c r="E17" s="43">
        <v>311</v>
      </c>
      <c r="F17" s="43">
        <v>654</v>
      </c>
      <c r="G17" s="28" t="s">
        <v>14</v>
      </c>
      <c r="J17" s="47" t="s">
        <v>5</v>
      </c>
      <c r="K17" s="48">
        <f>SUM($K$18:$K$39)</f>
        <v>39286</v>
      </c>
      <c r="L17" s="48">
        <f>SUM($L$18:$L$39)</f>
        <v>40382</v>
      </c>
      <c r="M17" s="48">
        <f>SUM($M$18:$M$39)</f>
        <v>79668</v>
      </c>
      <c r="O17" s="21">
        <f>'4月'!$C17</f>
        <v>14</v>
      </c>
      <c r="P17" s="22">
        <f>'4月'!$D17*'4月'!$C17</f>
        <v>4802</v>
      </c>
      <c r="Q17" s="22">
        <f>'4月'!$E17*'4月'!$C17</f>
        <v>4354</v>
      </c>
      <c r="R17" s="22">
        <f>'4月'!$F17*'4月'!$C17</f>
        <v>9156</v>
      </c>
    </row>
    <row r="18" spans="1:18">
      <c r="A18" s="25" t="str">
        <f t="shared" si="1"/>
        <v>2022/4末</v>
      </c>
      <c r="B18" s="25" t="str">
        <f t="shared" si="1"/>
        <v>令和4/4末</v>
      </c>
      <c r="C18" s="42">
        <v>15</v>
      </c>
      <c r="D18" s="42">
        <v>343</v>
      </c>
      <c r="E18" s="42">
        <v>315</v>
      </c>
      <c r="F18" s="42">
        <v>658</v>
      </c>
      <c r="G18" s="29" t="s">
        <v>15</v>
      </c>
      <c r="J18" s="46" t="s">
        <v>27</v>
      </c>
      <c r="K18" s="49">
        <f>SUM($D$3:$D$7)</f>
        <v>1119</v>
      </c>
      <c r="L18" s="49">
        <f>SUM($E$3:$E$7)</f>
        <v>1087</v>
      </c>
      <c r="M18" s="49">
        <f>SUM($F$3:$F$7)</f>
        <v>2206</v>
      </c>
      <c r="O18" s="20">
        <f>'4月'!$C18</f>
        <v>15</v>
      </c>
      <c r="P18">
        <f>'4月'!$D18*'4月'!$C18</f>
        <v>5145</v>
      </c>
      <c r="Q18">
        <f>'4月'!$E18*'4月'!$C18</f>
        <v>4725</v>
      </c>
      <c r="R18">
        <f>'4月'!$F18*'4月'!$C18</f>
        <v>9870</v>
      </c>
    </row>
    <row r="19" spans="1:18">
      <c r="A19" s="26" t="str">
        <f t="shared" si="1"/>
        <v>2022/4末</v>
      </c>
      <c r="B19" s="26" t="str">
        <f t="shared" si="1"/>
        <v>令和4/4末</v>
      </c>
      <c r="C19" s="43">
        <v>16</v>
      </c>
      <c r="D19" s="43">
        <v>323</v>
      </c>
      <c r="E19" s="43">
        <v>321</v>
      </c>
      <c r="F19" s="43">
        <v>644</v>
      </c>
      <c r="G19" s="30" t="s">
        <v>15</v>
      </c>
      <c r="J19" s="46" t="s">
        <v>28</v>
      </c>
      <c r="K19" s="46">
        <f>SUM($D$8:$D$12)</f>
        <v>1410</v>
      </c>
      <c r="L19" s="46">
        <f>SUM($E$8:$E$12)</f>
        <v>1333</v>
      </c>
      <c r="M19" s="46">
        <f>SUM($F$8:$F$12)</f>
        <v>2743</v>
      </c>
      <c r="O19" s="17">
        <f>'4月'!$C19</f>
        <v>16</v>
      </c>
      <c r="P19">
        <f>'4月'!$D19*'4月'!$C19</f>
        <v>5168</v>
      </c>
      <c r="Q19">
        <f>'4月'!$E19*'4月'!$C19</f>
        <v>5136</v>
      </c>
      <c r="R19">
        <f>'4月'!$F19*'4月'!$C19</f>
        <v>10304</v>
      </c>
    </row>
    <row r="20" spans="1:18">
      <c r="A20" s="26" t="str">
        <f t="shared" si="1"/>
        <v>2022/4末</v>
      </c>
      <c r="B20" s="26" t="str">
        <f t="shared" si="1"/>
        <v>令和4/4末</v>
      </c>
      <c r="C20" s="43">
        <v>17</v>
      </c>
      <c r="D20" s="43">
        <v>352</v>
      </c>
      <c r="E20" s="43">
        <v>350</v>
      </c>
      <c r="F20" s="43">
        <v>702</v>
      </c>
      <c r="G20" s="30" t="s">
        <v>15</v>
      </c>
      <c r="J20" s="46" t="s">
        <v>29</v>
      </c>
      <c r="K20" s="46">
        <f>SUM($D$13:$D$17)</f>
        <v>1636</v>
      </c>
      <c r="L20" s="46">
        <f>SUM($E$13:$E$17)</f>
        <v>1531</v>
      </c>
      <c r="M20" s="46">
        <f>SUM($F$13:$F$17)</f>
        <v>3167</v>
      </c>
      <c r="O20" s="17">
        <f>'4月'!$C20</f>
        <v>17</v>
      </c>
      <c r="P20">
        <f>'4月'!$D20*'4月'!$C20</f>
        <v>5984</v>
      </c>
      <c r="Q20">
        <f>'4月'!$E20*'4月'!$C20</f>
        <v>5950</v>
      </c>
      <c r="R20">
        <f>'4月'!$F20*'4月'!$C20</f>
        <v>11934</v>
      </c>
    </row>
    <row r="21" spans="1:18">
      <c r="A21" s="26" t="str">
        <f t="shared" ref="A21:B36" si="2">A20</f>
        <v>2022/4末</v>
      </c>
      <c r="B21" s="26" t="str">
        <f t="shared" si="2"/>
        <v>令和4/4末</v>
      </c>
      <c r="C21" s="43">
        <v>18</v>
      </c>
      <c r="D21" s="43">
        <v>371</v>
      </c>
      <c r="E21" s="43">
        <v>305</v>
      </c>
      <c r="F21" s="43">
        <v>676</v>
      </c>
      <c r="G21" s="30" t="s">
        <v>15</v>
      </c>
      <c r="J21" s="46" t="s">
        <v>30</v>
      </c>
      <c r="K21" s="46">
        <f>SUM($D$18:$D$22)</f>
        <v>1752</v>
      </c>
      <c r="L21" s="46">
        <f>SUM($E$18:$E$22)</f>
        <v>1634</v>
      </c>
      <c r="M21" s="46">
        <f>SUM($F$18:$F$22)</f>
        <v>3386</v>
      </c>
      <c r="O21" s="17">
        <f>'4月'!$C21</f>
        <v>18</v>
      </c>
      <c r="P21">
        <f>'4月'!$D21*'4月'!$C21</f>
        <v>6678</v>
      </c>
      <c r="Q21">
        <f>'4月'!$E21*'4月'!$C21</f>
        <v>5490</v>
      </c>
      <c r="R21">
        <f>'4月'!$F21*'4月'!$C21</f>
        <v>12168</v>
      </c>
    </row>
    <row r="22" spans="1:18">
      <c r="A22" s="26" t="str">
        <f t="shared" si="2"/>
        <v>2022/4末</v>
      </c>
      <c r="B22" s="26" t="str">
        <f t="shared" si="2"/>
        <v>令和4/4末</v>
      </c>
      <c r="C22" s="43">
        <v>19</v>
      </c>
      <c r="D22" s="43">
        <v>363</v>
      </c>
      <c r="E22" s="43">
        <v>343</v>
      </c>
      <c r="F22" s="43">
        <v>706</v>
      </c>
      <c r="G22" s="30" t="s">
        <v>15</v>
      </c>
      <c r="J22" s="46" t="s">
        <v>31</v>
      </c>
      <c r="K22" s="46">
        <f>SUM($D$23:$D$27)</f>
        <v>1752</v>
      </c>
      <c r="L22" s="46">
        <f>SUM($E$23:$E$27)</f>
        <v>1482</v>
      </c>
      <c r="M22" s="46">
        <f>SUM($F$23:$F$27)</f>
        <v>3234</v>
      </c>
      <c r="O22" s="17">
        <f>'4月'!$C22</f>
        <v>19</v>
      </c>
      <c r="P22">
        <f>'4月'!$D22*'4月'!$C22</f>
        <v>6897</v>
      </c>
      <c r="Q22">
        <f>'4月'!$E22*'4月'!$C22</f>
        <v>6517</v>
      </c>
      <c r="R22">
        <f>'4月'!$F22*'4月'!$C22</f>
        <v>13414</v>
      </c>
    </row>
    <row r="23" spans="1:18">
      <c r="A23" s="26" t="str">
        <f t="shared" si="2"/>
        <v>2022/4末</v>
      </c>
      <c r="B23" s="26" t="str">
        <f t="shared" si="2"/>
        <v>令和4/4末</v>
      </c>
      <c r="C23" s="43">
        <v>20</v>
      </c>
      <c r="D23" s="43">
        <v>373</v>
      </c>
      <c r="E23" s="43">
        <v>310</v>
      </c>
      <c r="F23" s="43">
        <v>683</v>
      </c>
      <c r="G23" s="30" t="s">
        <v>15</v>
      </c>
      <c r="J23" s="46" t="s">
        <v>32</v>
      </c>
      <c r="K23" s="46">
        <f>SUM($D$28:$D$32)</f>
        <v>1720</v>
      </c>
      <c r="L23" s="46">
        <f>SUM($E$28:$E$32)</f>
        <v>1363</v>
      </c>
      <c r="M23" s="46">
        <f>SUM($F$28:$F$32)</f>
        <v>3083</v>
      </c>
      <c r="O23" s="17">
        <f>'4月'!$C23</f>
        <v>20</v>
      </c>
      <c r="P23">
        <f>'4月'!$D23*'4月'!$C23</f>
        <v>7460</v>
      </c>
      <c r="Q23">
        <f>'4月'!$E23*'4月'!$C23</f>
        <v>6200</v>
      </c>
      <c r="R23">
        <f>'4月'!$F23*'4月'!$C23</f>
        <v>13660</v>
      </c>
    </row>
    <row r="24" spans="1:18">
      <c r="A24" s="26" t="str">
        <f t="shared" si="2"/>
        <v>2022/4末</v>
      </c>
      <c r="B24" s="26" t="str">
        <f t="shared" si="2"/>
        <v>令和4/4末</v>
      </c>
      <c r="C24" s="43">
        <v>21</v>
      </c>
      <c r="D24" s="43">
        <v>357</v>
      </c>
      <c r="E24" s="43">
        <v>324</v>
      </c>
      <c r="F24" s="43">
        <v>681</v>
      </c>
      <c r="G24" s="30" t="s">
        <v>15</v>
      </c>
      <c r="J24" s="46" t="s">
        <v>33</v>
      </c>
      <c r="K24" s="46">
        <f>SUM($D$33:$D$37)</f>
        <v>1878</v>
      </c>
      <c r="L24" s="46">
        <f>SUM($E$33:$E$37)</f>
        <v>1577</v>
      </c>
      <c r="M24" s="46">
        <f>SUM($F$33:$F$37)</f>
        <v>3455</v>
      </c>
      <c r="O24" s="17">
        <f>'4月'!$C24</f>
        <v>21</v>
      </c>
      <c r="P24">
        <f>'4月'!$D24*'4月'!$C24</f>
        <v>7497</v>
      </c>
      <c r="Q24">
        <f>'4月'!$E24*'4月'!$C24</f>
        <v>6804</v>
      </c>
      <c r="R24">
        <f>'4月'!$F24*'4月'!$C24</f>
        <v>14301</v>
      </c>
    </row>
    <row r="25" spans="1:18">
      <c r="A25" s="26" t="str">
        <f t="shared" si="2"/>
        <v>2022/4末</v>
      </c>
      <c r="B25" s="26" t="str">
        <f t="shared" si="2"/>
        <v>令和4/4末</v>
      </c>
      <c r="C25" s="43">
        <v>22</v>
      </c>
      <c r="D25" s="43">
        <v>333</v>
      </c>
      <c r="E25" s="43">
        <v>277</v>
      </c>
      <c r="F25" s="43">
        <v>610</v>
      </c>
      <c r="G25" s="30" t="s">
        <v>15</v>
      </c>
      <c r="J25" s="46" t="s">
        <v>34</v>
      </c>
      <c r="K25" s="46">
        <f>SUM($D$38:$D$42)</f>
        <v>2193</v>
      </c>
      <c r="L25" s="46">
        <f>SUM($E$38:$E$42)</f>
        <v>1895</v>
      </c>
      <c r="M25" s="46">
        <f>SUM($F$38:$F$42)</f>
        <v>4088</v>
      </c>
      <c r="O25" s="17">
        <f>'4月'!$C25</f>
        <v>22</v>
      </c>
      <c r="P25">
        <f>'4月'!$D25*'4月'!$C25</f>
        <v>7326</v>
      </c>
      <c r="Q25">
        <f>'4月'!$E25*'4月'!$C25</f>
        <v>6094</v>
      </c>
      <c r="R25">
        <f>'4月'!$F25*'4月'!$C25</f>
        <v>13420</v>
      </c>
    </row>
    <row r="26" spans="1:18">
      <c r="A26" s="26" t="str">
        <f t="shared" si="2"/>
        <v>2022/4末</v>
      </c>
      <c r="B26" s="26" t="str">
        <f t="shared" si="2"/>
        <v>令和4/4末</v>
      </c>
      <c r="C26" s="43">
        <v>23</v>
      </c>
      <c r="D26" s="43">
        <v>320</v>
      </c>
      <c r="E26" s="43">
        <v>271</v>
      </c>
      <c r="F26" s="43">
        <v>591</v>
      </c>
      <c r="G26" s="30" t="s">
        <v>15</v>
      </c>
      <c r="J26" s="46" t="s">
        <v>35</v>
      </c>
      <c r="K26" s="46">
        <f>SUM($D$43:$D$47)</f>
        <v>2453</v>
      </c>
      <c r="L26" s="46">
        <f>SUM($E$43:$E$47)</f>
        <v>2191</v>
      </c>
      <c r="M26" s="46">
        <f>SUM($F$43:$F$47)</f>
        <v>4644</v>
      </c>
      <c r="O26" s="17">
        <f>'4月'!$C26</f>
        <v>23</v>
      </c>
      <c r="P26">
        <f>'4月'!$D26*'4月'!$C26</f>
        <v>7360</v>
      </c>
      <c r="Q26">
        <f>'4月'!$E26*'4月'!$C26</f>
        <v>6233</v>
      </c>
      <c r="R26">
        <f>'4月'!$F26*'4月'!$C26</f>
        <v>13593</v>
      </c>
    </row>
    <row r="27" spans="1:18">
      <c r="A27" s="26" t="str">
        <f t="shared" si="2"/>
        <v>2022/4末</v>
      </c>
      <c r="B27" s="26" t="str">
        <f t="shared" si="2"/>
        <v>令和4/4末</v>
      </c>
      <c r="C27" s="43">
        <v>24</v>
      </c>
      <c r="D27" s="43">
        <v>369</v>
      </c>
      <c r="E27" s="43">
        <v>300</v>
      </c>
      <c r="F27" s="43">
        <v>669</v>
      </c>
      <c r="G27" s="30" t="s">
        <v>15</v>
      </c>
      <c r="J27" s="46" t="s">
        <v>36</v>
      </c>
      <c r="K27" s="46">
        <f>SUM($D$48:$D$52)</f>
        <v>2876</v>
      </c>
      <c r="L27" s="46">
        <f>SUM($E$48:$E$52)</f>
        <v>2747</v>
      </c>
      <c r="M27" s="46">
        <f>SUM($F$48:$F$52)</f>
        <v>5623</v>
      </c>
      <c r="O27" s="17">
        <f>'4月'!$C27</f>
        <v>24</v>
      </c>
      <c r="P27">
        <f>'4月'!$D27*'4月'!$C27</f>
        <v>8856</v>
      </c>
      <c r="Q27">
        <f>'4月'!$E27*'4月'!$C27</f>
        <v>7200</v>
      </c>
      <c r="R27">
        <f>'4月'!$F27*'4月'!$C27</f>
        <v>16056</v>
      </c>
    </row>
    <row r="28" spans="1:18">
      <c r="A28" s="26" t="str">
        <f t="shared" si="2"/>
        <v>2022/4末</v>
      </c>
      <c r="B28" s="26" t="str">
        <f t="shared" si="2"/>
        <v>令和4/4末</v>
      </c>
      <c r="C28" s="43">
        <v>25</v>
      </c>
      <c r="D28" s="43">
        <v>372</v>
      </c>
      <c r="E28" s="43">
        <v>250</v>
      </c>
      <c r="F28" s="43">
        <v>622</v>
      </c>
      <c r="G28" s="30" t="s">
        <v>15</v>
      </c>
      <c r="J28" s="46" t="s">
        <v>37</v>
      </c>
      <c r="K28" s="46">
        <f>SUM($D$53:$D$57)</f>
        <v>2830</v>
      </c>
      <c r="L28" s="46">
        <f>SUM($E$53:$E$57)</f>
        <v>2556</v>
      </c>
      <c r="M28" s="46">
        <f>SUM($F$53:$F$57)</f>
        <v>5386</v>
      </c>
      <c r="O28" s="17">
        <f>'4月'!$C28</f>
        <v>25</v>
      </c>
      <c r="P28">
        <f>'4月'!$D28*'4月'!$C28</f>
        <v>9300</v>
      </c>
      <c r="Q28">
        <f>'4月'!$E28*'4月'!$C28</f>
        <v>6250</v>
      </c>
      <c r="R28">
        <f>'4月'!$F28*'4月'!$C28</f>
        <v>15550</v>
      </c>
    </row>
    <row r="29" spans="1:18">
      <c r="A29" s="26" t="str">
        <f t="shared" si="2"/>
        <v>2022/4末</v>
      </c>
      <c r="B29" s="26" t="str">
        <f t="shared" si="2"/>
        <v>令和4/4末</v>
      </c>
      <c r="C29" s="43">
        <v>26</v>
      </c>
      <c r="D29" s="43">
        <v>340</v>
      </c>
      <c r="E29" s="43">
        <v>282</v>
      </c>
      <c r="F29" s="43">
        <v>622</v>
      </c>
      <c r="G29" s="30" t="s">
        <v>15</v>
      </c>
      <c r="J29" s="46" t="s">
        <v>38</v>
      </c>
      <c r="K29" s="46">
        <f>SUM($D$58:$D$62)</f>
        <v>2641</v>
      </c>
      <c r="L29" s="46">
        <f>SUM($E$58:$E$62)</f>
        <v>2598</v>
      </c>
      <c r="M29" s="46">
        <f>SUM($F$58:$F$62)</f>
        <v>5239</v>
      </c>
      <c r="O29" s="17">
        <f>'4月'!$C29</f>
        <v>26</v>
      </c>
      <c r="P29">
        <f>'4月'!$D29*'4月'!$C29</f>
        <v>8840</v>
      </c>
      <c r="Q29">
        <f>'4月'!$E29*'4月'!$C29</f>
        <v>7332</v>
      </c>
      <c r="R29">
        <f>'4月'!$F29*'4月'!$C29</f>
        <v>16172</v>
      </c>
    </row>
    <row r="30" spans="1:18">
      <c r="A30" s="26" t="str">
        <f t="shared" si="2"/>
        <v>2022/4末</v>
      </c>
      <c r="B30" s="26" t="str">
        <f t="shared" si="2"/>
        <v>令和4/4末</v>
      </c>
      <c r="C30" s="43">
        <v>27</v>
      </c>
      <c r="D30" s="43">
        <v>351</v>
      </c>
      <c r="E30" s="43">
        <v>274</v>
      </c>
      <c r="F30" s="43">
        <v>625</v>
      </c>
      <c r="G30" s="30" t="s">
        <v>15</v>
      </c>
      <c r="J30" s="46" t="s">
        <v>39</v>
      </c>
      <c r="K30" s="46">
        <f>SUM($D$63:$D$67)</f>
        <v>2935</v>
      </c>
      <c r="L30" s="46">
        <f>SUM($E$63:$E$67)</f>
        <v>2761</v>
      </c>
      <c r="M30" s="46">
        <f>SUM($F$63:$F$67)</f>
        <v>5696</v>
      </c>
      <c r="O30" s="17">
        <f>'4月'!$C30</f>
        <v>27</v>
      </c>
      <c r="P30">
        <f>'4月'!$D30*'4月'!$C30</f>
        <v>9477</v>
      </c>
      <c r="Q30">
        <f>'4月'!$E30*'4月'!$C30</f>
        <v>7398</v>
      </c>
      <c r="R30">
        <f>'4月'!$F30*'4月'!$C30</f>
        <v>16875</v>
      </c>
    </row>
    <row r="31" spans="1:18">
      <c r="A31" s="26" t="str">
        <f t="shared" si="2"/>
        <v>2022/4末</v>
      </c>
      <c r="B31" s="26" t="str">
        <f t="shared" si="2"/>
        <v>令和4/4末</v>
      </c>
      <c r="C31" s="43">
        <v>28</v>
      </c>
      <c r="D31" s="43">
        <v>346</v>
      </c>
      <c r="E31" s="43">
        <v>278</v>
      </c>
      <c r="F31" s="43">
        <v>624</v>
      </c>
      <c r="G31" s="30" t="s">
        <v>15</v>
      </c>
      <c r="J31" s="46" t="s">
        <v>40</v>
      </c>
      <c r="K31" s="46">
        <f>SUM($D$68:$D$72)</f>
        <v>2978</v>
      </c>
      <c r="L31" s="46">
        <f>SUM($E$68:$E$72)</f>
        <v>3029</v>
      </c>
      <c r="M31" s="46">
        <f>SUM($F$68:$F$72)</f>
        <v>6007</v>
      </c>
      <c r="O31" s="17">
        <f>'4月'!$C31</f>
        <v>28</v>
      </c>
      <c r="P31">
        <f>'4月'!$D31*'4月'!$C31</f>
        <v>9688</v>
      </c>
      <c r="Q31">
        <f>'4月'!$E31*'4月'!$C31</f>
        <v>7784</v>
      </c>
      <c r="R31">
        <f>'4月'!$F31*'4月'!$C31</f>
        <v>17472</v>
      </c>
    </row>
    <row r="32" spans="1:18">
      <c r="A32" s="26" t="str">
        <f t="shared" si="2"/>
        <v>2022/4末</v>
      </c>
      <c r="B32" s="26" t="str">
        <f t="shared" si="2"/>
        <v>令和4/4末</v>
      </c>
      <c r="C32" s="43">
        <v>29</v>
      </c>
      <c r="D32" s="43">
        <v>311</v>
      </c>
      <c r="E32" s="43">
        <v>279</v>
      </c>
      <c r="F32" s="43">
        <v>590</v>
      </c>
      <c r="G32" s="30" t="s">
        <v>15</v>
      </c>
      <c r="J32" s="46" t="s">
        <v>41</v>
      </c>
      <c r="K32" s="46">
        <f>SUM($D$73:$D$77)</f>
        <v>3555</v>
      </c>
      <c r="L32" s="46">
        <f>SUM($E$73:$E$77)</f>
        <v>3707</v>
      </c>
      <c r="M32" s="46">
        <f>SUM($F$73:$F$77)</f>
        <v>7262</v>
      </c>
      <c r="O32" s="17">
        <f>'4月'!$C32</f>
        <v>29</v>
      </c>
      <c r="P32">
        <f>'4月'!$D32*'4月'!$C32</f>
        <v>9019</v>
      </c>
      <c r="Q32">
        <f>'4月'!$E32*'4月'!$C32</f>
        <v>8091</v>
      </c>
      <c r="R32">
        <f>'4月'!$F32*'4月'!$C32</f>
        <v>17110</v>
      </c>
    </row>
    <row r="33" spans="1:18">
      <c r="A33" s="26" t="str">
        <f t="shared" si="2"/>
        <v>2022/4末</v>
      </c>
      <c r="B33" s="26" t="str">
        <f t="shared" si="2"/>
        <v>令和4/4末</v>
      </c>
      <c r="C33" s="43">
        <v>30</v>
      </c>
      <c r="D33" s="43">
        <v>329</v>
      </c>
      <c r="E33" s="43">
        <v>291</v>
      </c>
      <c r="F33" s="43">
        <v>620</v>
      </c>
      <c r="G33" s="30" t="s">
        <v>15</v>
      </c>
      <c r="J33" s="46" t="s">
        <v>42</v>
      </c>
      <c r="K33" s="46">
        <f>SUM($D$78:$D$82)</f>
        <v>2146</v>
      </c>
      <c r="L33" s="46">
        <f>SUM($E$78:$E$82)</f>
        <v>2482</v>
      </c>
      <c r="M33" s="46">
        <f>SUM($F$78:$F$82)</f>
        <v>4628</v>
      </c>
      <c r="O33" s="17">
        <f>'4月'!$C33</f>
        <v>30</v>
      </c>
      <c r="P33">
        <f>'4月'!$D33*'4月'!$C33</f>
        <v>9870</v>
      </c>
      <c r="Q33">
        <f>'4月'!$E33*'4月'!$C33</f>
        <v>8730</v>
      </c>
      <c r="R33">
        <f>'4月'!$F33*'4月'!$C33</f>
        <v>18600</v>
      </c>
    </row>
    <row r="34" spans="1:18">
      <c r="A34" s="26" t="str">
        <f t="shared" si="2"/>
        <v>2022/4末</v>
      </c>
      <c r="B34" s="26" t="str">
        <f t="shared" si="2"/>
        <v>令和4/4末</v>
      </c>
      <c r="C34" s="43">
        <v>31</v>
      </c>
      <c r="D34" s="43">
        <v>355</v>
      </c>
      <c r="E34" s="43">
        <v>307</v>
      </c>
      <c r="F34" s="43">
        <v>662</v>
      </c>
      <c r="G34" s="30" t="s">
        <v>15</v>
      </c>
      <c r="J34" s="46" t="s">
        <v>43</v>
      </c>
      <c r="K34" s="46">
        <f>SUM($D$83:$D$87)</f>
        <v>1717</v>
      </c>
      <c r="L34" s="46">
        <f>SUM($E$83:$E$87)</f>
        <v>2415</v>
      </c>
      <c r="M34" s="46">
        <f>SUM($F$83:$F$87)</f>
        <v>4132</v>
      </c>
      <c r="O34" s="17">
        <f>'4月'!$C34</f>
        <v>31</v>
      </c>
      <c r="P34">
        <f>'4月'!$D34*'4月'!$C34</f>
        <v>11005</v>
      </c>
      <c r="Q34">
        <f>'4月'!$E34*'4月'!$C34</f>
        <v>9517</v>
      </c>
      <c r="R34">
        <f>'4月'!$F34*'4月'!$C34</f>
        <v>20522</v>
      </c>
    </row>
    <row r="35" spans="1:18">
      <c r="A35" s="26" t="str">
        <f t="shared" si="2"/>
        <v>2022/4末</v>
      </c>
      <c r="B35" s="26" t="str">
        <f t="shared" si="2"/>
        <v>令和4/4末</v>
      </c>
      <c r="C35" s="43">
        <v>32</v>
      </c>
      <c r="D35" s="43">
        <v>385</v>
      </c>
      <c r="E35" s="43">
        <v>326</v>
      </c>
      <c r="F35" s="43">
        <v>711</v>
      </c>
      <c r="G35" s="30" t="s">
        <v>15</v>
      </c>
      <c r="J35" s="46" t="s">
        <v>44</v>
      </c>
      <c r="K35" s="46">
        <f>SUM($D$88:$D$92)</f>
        <v>1058</v>
      </c>
      <c r="L35" s="46">
        <f>SUM($E$88:$E$92)</f>
        <v>2126</v>
      </c>
      <c r="M35" s="46">
        <f>SUM($F$88:$F$92)</f>
        <v>3184</v>
      </c>
      <c r="O35" s="17">
        <f>'4月'!$C35</f>
        <v>32</v>
      </c>
      <c r="P35">
        <f>'4月'!$D35*'4月'!$C35</f>
        <v>12320</v>
      </c>
      <c r="Q35">
        <f>'4月'!$E35*'4月'!$C35</f>
        <v>10432</v>
      </c>
      <c r="R35">
        <f>'4月'!$F35*'4月'!$C35</f>
        <v>22752</v>
      </c>
    </row>
    <row r="36" spans="1:18">
      <c r="A36" s="26" t="str">
        <f t="shared" si="2"/>
        <v>2022/4末</v>
      </c>
      <c r="B36" s="26" t="str">
        <f t="shared" si="2"/>
        <v>令和4/4末</v>
      </c>
      <c r="C36" s="43">
        <v>33</v>
      </c>
      <c r="D36" s="43">
        <v>412</v>
      </c>
      <c r="E36" s="43">
        <v>327</v>
      </c>
      <c r="F36" s="43">
        <v>739</v>
      </c>
      <c r="G36" s="30" t="s">
        <v>15</v>
      </c>
      <c r="J36" s="46" t="s">
        <v>45</v>
      </c>
      <c r="K36" s="46">
        <f>SUM($D$93:$D$97)</f>
        <v>494</v>
      </c>
      <c r="L36" s="46">
        <f>SUM($E$93:$E$97)</f>
        <v>1285</v>
      </c>
      <c r="M36" s="46">
        <f>SUM($F$93:$F$97)</f>
        <v>1779</v>
      </c>
      <c r="O36" s="17">
        <f>'4月'!$C36</f>
        <v>33</v>
      </c>
      <c r="P36">
        <f>'4月'!$D36*'4月'!$C36</f>
        <v>13596</v>
      </c>
      <c r="Q36">
        <f>'4月'!$E36*'4月'!$C36</f>
        <v>10791</v>
      </c>
      <c r="R36">
        <f>'4月'!$F36*'4月'!$C36</f>
        <v>24387</v>
      </c>
    </row>
    <row r="37" spans="1:18">
      <c r="A37" s="26" t="str">
        <f t="shared" ref="A37:B52" si="3">A36</f>
        <v>2022/4末</v>
      </c>
      <c r="B37" s="26" t="str">
        <f t="shared" si="3"/>
        <v>令和4/4末</v>
      </c>
      <c r="C37" s="43">
        <v>34</v>
      </c>
      <c r="D37" s="43">
        <v>397</v>
      </c>
      <c r="E37" s="43">
        <v>326</v>
      </c>
      <c r="F37" s="43">
        <v>723</v>
      </c>
      <c r="G37" s="30" t="s">
        <v>15</v>
      </c>
      <c r="J37" s="46" t="s">
        <v>46</v>
      </c>
      <c r="K37" s="46">
        <f>SUM($D$98:$D$102)</f>
        <v>130</v>
      </c>
      <c r="L37" s="46">
        <f>SUM($E$98:$E$102)</f>
        <v>497</v>
      </c>
      <c r="M37" s="46">
        <f>SUM($F$98:$F$102)</f>
        <v>627</v>
      </c>
      <c r="O37" s="17">
        <f>'4月'!$C37</f>
        <v>34</v>
      </c>
      <c r="P37">
        <f>'4月'!$D37*'4月'!$C37</f>
        <v>13498</v>
      </c>
      <c r="Q37">
        <f>'4月'!$E37*'4月'!$C37</f>
        <v>11084</v>
      </c>
      <c r="R37">
        <f>'4月'!$F37*'4月'!$C37</f>
        <v>24582</v>
      </c>
    </row>
    <row r="38" spans="1:18">
      <c r="A38" s="26" t="str">
        <f t="shared" si="3"/>
        <v>2022/4末</v>
      </c>
      <c r="B38" s="26" t="str">
        <f t="shared" si="3"/>
        <v>令和4/4末</v>
      </c>
      <c r="C38" s="43">
        <v>35</v>
      </c>
      <c r="D38" s="43">
        <v>428</v>
      </c>
      <c r="E38" s="43">
        <v>365</v>
      </c>
      <c r="F38" s="43">
        <v>793</v>
      </c>
      <c r="G38" s="30" t="s">
        <v>15</v>
      </c>
      <c r="J38" s="46" t="s">
        <v>47</v>
      </c>
      <c r="K38" s="46">
        <f>SUM($D$103:$D$107)</f>
        <v>13</v>
      </c>
      <c r="L38" s="46">
        <f>SUM($E$103:$E$107)</f>
        <v>81</v>
      </c>
      <c r="M38" s="46">
        <f>SUM($F$103:$F$107)</f>
        <v>94</v>
      </c>
      <c r="O38" s="17">
        <f>'4月'!$C38</f>
        <v>35</v>
      </c>
      <c r="P38">
        <f>'4月'!$D38*'4月'!$C38</f>
        <v>14980</v>
      </c>
      <c r="Q38">
        <f>'4月'!$E38*'4月'!$C38</f>
        <v>12775</v>
      </c>
      <c r="R38">
        <f>'4月'!$F38*'4月'!$C38</f>
        <v>27755</v>
      </c>
    </row>
    <row r="39" spans="1:18">
      <c r="A39" s="26" t="str">
        <f t="shared" si="3"/>
        <v>2022/4末</v>
      </c>
      <c r="B39" s="26" t="str">
        <f t="shared" si="3"/>
        <v>令和4/4末</v>
      </c>
      <c r="C39" s="43">
        <v>36</v>
      </c>
      <c r="D39" s="43">
        <v>448</v>
      </c>
      <c r="E39" s="43">
        <v>391</v>
      </c>
      <c r="F39" s="43">
        <v>839</v>
      </c>
      <c r="G39" s="30" t="s">
        <v>15</v>
      </c>
      <c r="J39" s="46" t="s">
        <v>48</v>
      </c>
      <c r="K39" s="46">
        <f>$D$108</f>
        <v>0</v>
      </c>
      <c r="L39" s="46">
        <f>$E$108</f>
        <v>5</v>
      </c>
      <c r="M39" s="46">
        <f>$F$108</f>
        <v>5</v>
      </c>
      <c r="O39" s="17">
        <f>'4月'!$C39</f>
        <v>36</v>
      </c>
      <c r="P39">
        <f>'4月'!$D39*'4月'!$C39</f>
        <v>16128</v>
      </c>
      <c r="Q39">
        <f>'4月'!$E39*'4月'!$C39</f>
        <v>14076</v>
      </c>
      <c r="R39">
        <f>'4月'!$F39*'4月'!$C39</f>
        <v>30204</v>
      </c>
    </row>
    <row r="40" spans="1:18">
      <c r="A40" s="26" t="str">
        <f t="shared" si="3"/>
        <v>2022/4末</v>
      </c>
      <c r="B40" s="26" t="str">
        <f t="shared" si="3"/>
        <v>令和4/4末</v>
      </c>
      <c r="C40" s="43">
        <v>37</v>
      </c>
      <c r="D40" s="43">
        <v>474</v>
      </c>
      <c r="E40" s="43">
        <v>367</v>
      </c>
      <c r="F40" s="43">
        <v>841</v>
      </c>
      <c r="G40" s="30" t="s">
        <v>15</v>
      </c>
      <c r="O40" s="17">
        <f>'4月'!$C40</f>
        <v>37</v>
      </c>
      <c r="P40">
        <f>'4月'!$D40*'4月'!$C40</f>
        <v>17538</v>
      </c>
      <c r="Q40">
        <f>'4月'!$E40*'4月'!$C40</f>
        <v>13579</v>
      </c>
      <c r="R40">
        <f>'4月'!$F40*'4月'!$C40</f>
        <v>31117</v>
      </c>
    </row>
    <row r="41" spans="1:18">
      <c r="A41" s="26" t="str">
        <f t="shared" si="3"/>
        <v>2022/4末</v>
      </c>
      <c r="B41" s="26" t="str">
        <f t="shared" si="3"/>
        <v>令和4/4末</v>
      </c>
      <c r="C41" s="43">
        <v>38</v>
      </c>
      <c r="D41" s="43">
        <v>418</v>
      </c>
      <c r="E41" s="43">
        <v>406</v>
      </c>
      <c r="F41" s="43">
        <v>824</v>
      </c>
      <c r="G41" s="30" t="s">
        <v>15</v>
      </c>
      <c r="O41" s="17">
        <f>'4月'!$C41</f>
        <v>38</v>
      </c>
      <c r="P41">
        <f>'4月'!$D41*'4月'!$C41</f>
        <v>15884</v>
      </c>
      <c r="Q41">
        <f>'4月'!$E41*'4月'!$C41</f>
        <v>15428</v>
      </c>
      <c r="R41">
        <f>'4月'!$F41*'4月'!$C41</f>
        <v>31312</v>
      </c>
    </row>
    <row r="42" spans="1:18">
      <c r="A42" s="26" t="str">
        <f t="shared" si="3"/>
        <v>2022/4末</v>
      </c>
      <c r="B42" s="26" t="str">
        <f t="shared" si="3"/>
        <v>令和4/4末</v>
      </c>
      <c r="C42" s="43">
        <v>39</v>
      </c>
      <c r="D42" s="43">
        <v>425</v>
      </c>
      <c r="E42" s="43">
        <v>366</v>
      </c>
      <c r="F42" s="43">
        <v>791</v>
      </c>
      <c r="G42" s="30" t="s">
        <v>15</v>
      </c>
      <c r="O42" s="17">
        <f>'4月'!$C42</f>
        <v>39</v>
      </c>
      <c r="P42">
        <f>'4月'!$D42*'4月'!$C42</f>
        <v>16575</v>
      </c>
      <c r="Q42">
        <f>'4月'!$E42*'4月'!$C42</f>
        <v>14274</v>
      </c>
      <c r="R42">
        <f>'4月'!$F42*'4月'!$C42</f>
        <v>30849</v>
      </c>
    </row>
    <row r="43" spans="1:18">
      <c r="A43" s="26" t="str">
        <f t="shared" si="3"/>
        <v>2022/4末</v>
      </c>
      <c r="B43" s="26" t="str">
        <f t="shared" si="3"/>
        <v>令和4/4末</v>
      </c>
      <c r="C43" s="43">
        <v>40</v>
      </c>
      <c r="D43" s="43">
        <v>440</v>
      </c>
      <c r="E43" s="43">
        <v>399</v>
      </c>
      <c r="F43" s="43">
        <v>839</v>
      </c>
      <c r="G43" s="30" t="s">
        <v>15</v>
      </c>
      <c r="O43" s="17">
        <f>'4月'!$C43</f>
        <v>40</v>
      </c>
      <c r="P43">
        <f>'4月'!$D43*'4月'!$C43</f>
        <v>17600</v>
      </c>
      <c r="Q43">
        <f>'4月'!$E43*'4月'!$C43</f>
        <v>15960</v>
      </c>
      <c r="R43">
        <f>'4月'!$F43*'4月'!$C43</f>
        <v>33560</v>
      </c>
    </row>
    <row r="44" spans="1:18">
      <c r="A44" s="26" t="str">
        <f t="shared" si="3"/>
        <v>2022/4末</v>
      </c>
      <c r="B44" s="26" t="str">
        <f t="shared" si="3"/>
        <v>令和4/4末</v>
      </c>
      <c r="C44" s="43">
        <v>41</v>
      </c>
      <c r="D44" s="43">
        <v>504</v>
      </c>
      <c r="E44" s="43">
        <v>390</v>
      </c>
      <c r="F44" s="43">
        <v>894</v>
      </c>
      <c r="G44" s="30" t="s">
        <v>15</v>
      </c>
      <c r="O44" s="17">
        <f>'4月'!$C44</f>
        <v>41</v>
      </c>
      <c r="P44">
        <f>'4月'!$D44*'4月'!$C44</f>
        <v>20664</v>
      </c>
      <c r="Q44">
        <f>'4月'!$E44*'4月'!$C44</f>
        <v>15990</v>
      </c>
      <c r="R44">
        <f>'4月'!$F44*'4月'!$C44</f>
        <v>36654</v>
      </c>
    </row>
    <row r="45" spans="1:18">
      <c r="A45" s="26" t="str">
        <f t="shared" si="3"/>
        <v>2022/4末</v>
      </c>
      <c r="B45" s="26" t="str">
        <f t="shared" si="3"/>
        <v>令和4/4末</v>
      </c>
      <c r="C45" s="43">
        <v>42</v>
      </c>
      <c r="D45" s="43">
        <v>484</v>
      </c>
      <c r="E45" s="43">
        <v>446</v>
      </c>
      <c r="F45" s="43">
        <v>930</v>
      </c>
      <c r="G45" s="30" t="s">
        <v>15</v>
      </c>
      <c r="O45" s="17">
        <f>'4月'!$C45</f>
        <v>42</v>
      </c>
      <c r="P45">
        <f>'4月'!$D45*'4月'!$C45</f>
        <v>20328</v>
      </c>
      <c r="Q45">
        <f>'4月'!$E45*'4月'!$C45</f>
        <v>18732</v>
      </c>
      <c r="R45">
        <f>'4月'!$F45*'4月'!$C45</f>
        <v>39060</v>
      </c>
    </row>
    <row r="46" spans="1:18">
      <c r="A46" s="26" t="str">
        <f t="shared" si="3"/>
        <v>2022/4末</v>
      </c>
      <c r="B46" s="26" t="str">
        <f t="shared" si="3"/>
        <v>令和4/4末</v>
      </c>
      <c r="C46" s="43">
        <v>43</v>
      </c>
      <c r="D46" s="43">
        <v>497</v>
      </c>
      <c r="E46" s="43">
        <v>466</v>
      </c>
      <c r="F46" s="43">
        <v>963</v>
      </c>
      <c r="G46" s="30" t="s">
        <v>15</v>
      </c>
      <c r="O46" s="17">
        <f>'4月'!$C46</f>
        <v>43</v>
      </c>
      <c r="P46">
        <f>'4月'!$D46*'4月'!$C46</f>
        <v>21371</v>
      </c>
      <c r="Q46">
        <f>'4月'!$E46*'4月'!$C46</f>
        <v>20038</v>
      </c>
      <c r="R46">
        <f>'4月'!$F46*'4月'!$C46</f>
        <v>41409</v>
      </c>
    </row>
    <row r="47" spans="1:18">
      <c r="A47" s="26" t="str">
        <f t="shared" si="3"/>
        <v>2022/4末</v>
      </c>
      <c r="B47" s="26" t="str">
        <f t="shared" si="3"/>
        <v>令和4/4末</v>
      </c>
      <c r="C47" s="43">
        <v>44</v>
      </c>
      <c r="D47" s="43">
        <v>528</v>
      </c>
      <c r="E47" s="43">
        <v>490</v>
      </c>
      <c r="F47" s="43">
        <v>1018</v>
      </c>
      <c r="G47" s="30" t="s">
        <v>15</v>
      </c>
      <c r="O47" s="17">
        <f>'4月'!$C47</f>
        <v>44</v>
      </c>
      <c r="P47">
        <f>'4月'!$D47*'4月'!$C47</f>
        <v>23232</v>
      </c>
      <c r="Q47">
        <f>'4月'!$E47*'4月'!$C47</f>
        <v>21560</v>
      </c>
      <c r="R47">
        <f>'4月'!$F47*'4月'!$C47</f>
        <v>44792</v>
      </c>
    </row>
    <row r="48" spans="1:18">
      <c r="A48" s="26" t="str">
        <f t="shared" si="3"/>
        <v>2022/4末</v>
      </c>
      <c r="B48" s="26" t="str">
        <f t="shared" si="3"/>
        <v>令和4/4末</v>
      </c>
      <c r="C48" s="43">
        <v>45</v>
      </c>
      <c r="D48" s="43">
        <v>573</v>
      </c>
      <c r="E48" s="43">
        <v>507</v>
      </c>
      <c r="F48" s="43">
        <v>1080</v>
      </c>
      <c r="G48" s="30" t="s">
        <v>15</v>
      </c>
      <c r="O48" s="17">
        <f>'4月'!$C48</f>
        <v>45</v>
      </c>
      <c r="P48">
        <f>'4月'!$D48*'4月'!$C48</f>
        <v>25785</v>
      </c>
      <c r="Q48">
        <f>'4月'!$E48*'4月'!$C48</f>
        <v>22815</v>
      </c>
      <c r="R48">
        <f>'4月'!$F48*'4月'!$C48</f>
        <v>48600</v>
      </c>
    </row>
    <row r="49" spans="1:18">
      <c r="A49" s="26" t="str">
        <f t="shared" si="3"/>
        <v>2022/4末</v>
      </c>
      <c r="B49" s="26" t="str">
        <f t="shared" si="3"/>
        <v>令和4/4末</v>
      </c>
      <c r="C49" s="43">
        <v>46</v>
      </c>
      <c r="D49" s="43">
        <v>582</v>
      </c>
      <c r="E49" s="43">
        <v>536</v>
      </c>
      <c r="F49" s="43">
        <v>1118</v>
      </c>
      <c r="G49" s="30" t="s">
        <v>15</v>
      </c>
      <c r="O49" s="17">
        <f>'4月'!$C49</f>
        <v>46</v>
      </c>
      <c r="P49">
        <f>'4月'!$D49*'4月'!$C49</f>
        <v>26772</v>
      </c>
      <c r="Q49">
        <f>'4月'!$E49*'4月'!$C49</f>
        <v>24656</v>
      </c>
      <c r="R49">
        <f>'4月'!$F49*'4月'!$C49</f>
        <v>51428</v>
      </c>
    </row>
    <row r="50" spans="1:18">
      <c r="A50" s="26" t="str">
        <f t="shared" si="3"/>
        <v>2022/4末</v>
      </c>
      <c r="B50" s="26" t="str">
        <f t="shared" si="3"/>
        <v>令和4/4末</v>
      </c>
      <c r="C50" s="43">
        <v>47</v>
      </c>
      <c r="D50" s="43">
        <v>583</v>
      </c>
      <c r="E50" s="43">
        <v>580</v>
      </c>
      <c r="F50" s="43">
        <v>1163</v>
      </c>
      <c r="G50" s="30" t="s">
        <v>15</v>
      </c>
      <c r="O50" s="17">
        <f>'4月'!$C50</f>
        <v>47</v>
      </c>
      <c r="P50">
        <f>'4月'!$D50*'4月'!$C50</f>
        <v>27401</v>
      </c>
      <c r="Q50">
        <f>'4月'!$E50*'4月'!$C50</f>
        <v>27260</v>
      </c>
      <c r="R50">
        <f>'4月'!$F50*'4月'!$C50</f>
        <v>54661</v>
      </c>
    </row>
    <row r="51" spans="1:18">
      <c r="A51" s="26" t="str">
        <f t="shared" si="3"/>
        <v>2022/4末</v>
      </c>
      <c r="B51" s="26" t="str">
        <f t="shared" si="3"/>
        <v>令和4/4末</v>
      </c>
      <c r="C51" s="43">
        <v>48</v>
      </c>
      <c r="D51" s="43">
        <v>587</v>
      </c>
      <c r="E51" s="43">
        <v>587</v>
      </c>
      <c r="F51" s="43">
        <v>1174</v>
      </c>
      <c r="G51" s="30" t="s">
        <v>15</v>
      </c>
      <c r="O51" s="17">
        <f>'4月'!$C51</f>
        <v>48</v>
      </c>
      <c r="P51">
        <f>'4月'!$D51*'4月'!$C51</f>
        <v>28176</v>
      </c>
      <c r="Q51">
        <f>'4月'!$E51*'4月'!$C51</f>
        <v>28176</v>
      </c>
      <c r="R51">
        <f>'4月'!$F51*'4月'!$C51</f>
        <v>56352</v>
      </c>
    </row>
    <row r="52" spans="1:18">
      <c r="A52" s="26" t="str">
        <f t="shared" si="3"/>
        <v>2022/4末</v>
      </c>
      <c r="B52" s="26" t="str">
        <f t="shared" si="3"/>
        <v>令和4/4末</v>
      </c>
      <c r="C52" s="43">
        <v>49</v>
      </c>
      <c r="D52" s="43">
        <v>551</v>
      </c>
      <c r="E52" s="43">
        <v>537</v>
      </c>
      <c r="F52" s="43">
        <v>1088</v>
      </c>
      <c r="G52" s="30" t="s">
        <v>15</v>
      </c>
      <c r="O52" s="17">
        <f>'4月'!$C52</f>
        <v>49</v>
      </c>
      <c r="P52">
        <f>'4月'!$D52*'4月'!$C52</f>
        <v>26999</v>
      </c>
      <c r="Q52">
        <f>'4月'!$E52*'4月'!$C52</f>
        <v>26313</v>
      </c>
      <c r="R52">
        <f>'4月'!$F52*'4月'!$C52</f>
        <v>53312</v>
      </c>
    </row>
    <row r="53" spans="1:18">
      <c r="A53" s="26" t="str">
        <f t="shared" ref="A53:B68" si="4">A52</f>
        <v>2022/4末</v>
      </c>
      <c r="B53" s="26" t="str">
        <f t="shared" si="4"/>
        <v>令和4/4末</v>
      </c>
      <c r="C53" s="43">
        <v>50</v>
      </c>
      <c r="D53" s="43">
        <v>568</v>
      </c>
      <c r="E53" s="43">
        <v>538</v>
      </c>
      <c r="F53" s="43">
        <v>1106</v>
      </c>
      <c r="G53" s="30" t="s">
        <v>15</v>
      </c>
      <c r="O53" s="17">
        <f>'4月'!$C53</f>
        <v>50</v>
      </c>
      <c r="P53">
        <f>'4月'!$D53*'4月'!$C53</f>
        <v>28400</v>
      </c>
      <c r="Q53">
        <f>'4月'!$E53*'4月'!$C53</f>
        <v>26900</v>
      </c>
      <c r="R53">
        <f>'4月'!$F53*'4月'!$C53</f>
        <v>55300</v>
      </c>
    </row>
    <row r="54" spans="1:18">
      <c r="A54" s="26" t="str">
        <f t="shared" si="4"/>
        <v>2022/4末</v>
      </c>
      <c r="B54" s="26" t="str">
        <f t="shared" si="4"/>
        <v>令和4/4末</v>
      </c>
      <c r="C54" s="43">
        <v>51</v>
      </c>
      <c r="D54" s="43">
        <v>602</v>
      </c>
      <c r="E54" s="43">
        <v>497</v>
      </c>
      <c r="F54" s="43">
        <v>1099</v>
      </c>
      <c r="G54" s="30" t="s">
        <v>15</v>
      </c>
      <c r="O54" s="17">
        <f>'4月'!$C54</f>
        <v>51</v>
      </c>
      <c r="P54">
        <f>'4月'!$D54*'4月'!$C54</f>
        <v>30702</v>
      </c>
      <c r="Q54">
        <f>'4月'!$E54*'4月'!$C54</f>
        <v>25347</v>
      </c>
      <c r="R54">
        <f>'4月'!$F54*'4月'!$C54</f>
        <v>56049</v>
      </c>
    </row>
    <row r="55" spans="1:18">
      <c r="A55" s="26" t="str">
        <f t="shared" si="4"/>
        <v>2022/4末</v>
      </c>
      <c r="B55" s="26" t="str">
        <f t="shared" si="4"/>
        <v>令和4/4末</v>
      </c>
      <c r="C55" s="43">
        <v>52</v>
      </c>
      <c r="D55" s="43">
        <v>549</v>
      </c>
      <c r="E55" s="43">
        <v>516</v>
      </c>
      <c r="F55" s="43">
        <v>1065</v>
      </c>
      <c r="G55" s="30" t="s">
        <v>15</v>
      </c>
      <c r="O55" s="17">
        <f>'4月'!$C55</f>
        <v>52</v>
      </c>
      <c r="P55">
        <f>'4月'!$D55*'4月'!$C55</f>
        <v>28548</v>
      </c>
      <c r="Q55">
        <f>'4月'!$E55*'4月'!$C55</f>
        <v>26832</v>
      </c>
      <c r="R55">
        <f>'4月'!$F55*'4月'!$C55</f>
        <v>55380</v>
      </c>
    </row>
    <row r="56" spans="1:18">
      <c r="A56" s="26" t="str">
        <f t="shared" si="4"/>
        <v>2022/4末</v>
      </c>
      <c r="B56" s="26" t="str">
        <f t="shared" si="4"/>
        <v>令和4/4末</v>
      </c>
      <c r="C56" s="43">
        <v>53</v>
      </c>
      <c r="D56" s="43">
        <v>546</v>
      </c>
      <c r="E56" s="43">
        <v>486</v>
      </c>
      <c r="F56" s="43">
        <v>1032</v>
      </c>
      <c r="G56" s="30" t="s">
        <v>15</v>
      </c>
      <c r="O56" s="17">
        <f>'4月'!$C56</f>
        <v>53</v>
      </c>
      <c r="P56">
        <f>'4月'!$D56*'4月'!$C56</f>
        <v>28938</v>
      </c>
      <c r="Q56">
        <f>'4月'!$E56*'4月'!$C56</f>
        <v>25758</v>
      </c>
      <c r="R56">
        <f>'4月'!$F56*'4月'!$C56</f>
        <v>54696</v>
      </c>
    </row>
    <row r="57" spans="1:18">
      <c r="A57" s="26" t="str">
        <f t="shared" si="4"/>
        <v>2022/4末</v>
      </c>
      <c r="B57" s="26" t="str">
        <f t="shared" si="4"/>
        <v>令和4/4末</v>
      </c>
      <c r="C57" s="43">
        <v>54</v>
      </c>
      <c r="D57" s="43">
        <v>565</v>
      </c>
      <c r="E57" s="43">
        <v>519</v>
      </c>
      <c r="F57" s="43">
        <v>1084</v>
      </c>
      <c r="G57" s="30" t="s">
        <v>15</v>
      </c>
      <c r="O57" s="17">
        <f>'4月'!$C57</f>
        <v>54</v>
      </c>
      <c r="P57">
        <f>'4月'!$D57*'4月'!$C57</f>
        <v>30510</v>
      </c>
      <c r="Q57">
        <f>'4月'!$E57*'4月'!$C57</f>
        <v>28026</v>
      </c>
      <c r="R57">
        <f>'4月'!$F57*'4月'!$C57</f>
        <v>58536</v>
      </c>
    </row>
    <row r="58" spans="1:18">
      <c r="A58" s="26" t="str">
        <f t="shared" si="4"/>
        <v>2022/4末</v>
      </c>
      <c r="B58" s="26" t="str">
        <f t="shared" si="4"/>
        <v>令和4/4末</v>
      </c>
      <c r="C58" s="43">
        <v>55</v>
      </c>
      <c r="D58" s="43">
        <v>485</v>
      </c>
      <c r="E58" s="43">
        <v>475</v>
      </c>
      <c r="F58" s="43">
        <v>960</v>
      </c>
      <c r="G58" s="30" t="s">
        <v>15</v>
      </c>
      <c r="O58" s="17">
        <f>'4月'!$C58</f>
        <v>55</v>
      </c>
      <c r="P58">
        <f>'4月'!$D58*'4月'!$C58</f>
        <v>26675</v>
      </c>
      <c r="Q58">
        <f>'4月'!$E58*'4月'!$C58</f>
        <v>26125</v>
      </c>
      <c r="R58">
        <f>'4月'!$F58*'4月'!$C58</f>
        <v>52800</v>
      </c>
    </row>
    <row r="59" spans="1:18">
      <c r="A59" s="26" t="str">
        <f t="shared" si="4"/>
        <v>2022/4末</v>
      </c>
      <c r="B59" s="26" t="str">
        <f t="shared" si="4"/>
        <v>令和4/4末</v>
      </c>
      <c r="C59" s="43">
        <v>56</v>
      </c>
      <c r="D59" s="43">
        <v>486</v>
      </c>
      <c r="E59" s="43">
        <v>473</v>
      </c>
      <c r="F59" s="43">
        <v>959</v>
      </c>
      <c r="G59" s="30" t="s">
        <v>15</v>
      </c>
      <c r="O59" s="17">
        <f>'4月'!$C59</f>
        <v>56</v>
      </c>
      <c r="P59">
        <f>'4月'!$D59*'4月'!$C59</f>
        <v>27216</v>
      </c>
      <c r="Q59">
        <f>'4月'!$E59*'4月'!$C59</f>
        <v>26488</v>
      </c>
      <c r="R59">
        <f>'4月'!$F59*'4月'!$C59</f>
        <v>53704</v>
      </c>
    </row>
    <row r="60" spans="1:18">
      <c r="A60" s="26" t="str">
        <f t="shared" si="4"/>
        <v>2022/4末</v>
      </c>
      <c r="B60" s="26" t="str">
        <f t="shared" si="4"/>
        <v>令和4/4末</v>
      </c>
      <c r="C60" s="43">
        <v>57</v>
      </c>
      <c r="D60" s="43">
        <v>593</v>
      </c>
      <c r="E60" s="43">
        <v>529</v>
      </c>
      <c r="F60" s="43">
        <v>1122</v>
      </c>
      <c r="G60" s="30" t="s">
        <v>15</v>
      </c>
      <c r="O60" s="17">
        <f>'4月'!$C60</f>
        <v>57</v>
      </c>
      <c r="P60">
        <f>'4月'!$D60*'4月'!$C60</f>
        <v>33801</v>
      </c>
      <c r="Q60">
        <f>'4月'!$E60*'4月'!$C60</f>
        <v>30153</v>
      </c>
      <c r="R60">
        <f>'4月'!$F60*'4月'!$C60</f>
        <v>63954</v>
      </c>
    </row>
    <row r="61" spans="1:18">
      <c r="A61" s="26" t="str">
        <f t="shared" si="4"/>
        <v>2022/4末</v>
      </c>
      <c r="B61" s="26" t="str">
        <f t="shared" si="4"/>
        <v>令和4/4末</v>
      </c>
      <c r="C61" s="43">
        <v>58</v>
      </c>
      <c r="D61" s="43">
        <v>532</v>
      </c>
      <c r="E61" s="43">
        <v>569</v>
      </c>
      <c r="F61" s="43">
        <v>1101</v>
      </c>
      <c r="G61" s="30" t="s">
        <v>15</v>
      </c>
      <c r="O61" s="17">
        <f>'4月'!$C61</f>
        <v>58</v>
      </c>
      <c r="P61">
        <f>'4月'!$D61*'4月'!$C61</f>
        <v>30856</v>
      </c>
      <c r="Q61">
        <f>'4月'!$E61*'4月'!$C61</f>
        <v>33002</v>
      </c>
      <c r="R61">
        <f>'4月'!$F61*'4月'!$C61</f>
        <v>63858</v>
      </c>
    </row>
    <row r="62" spans="1:18">
      <c r="A62" s="26" t="str">
        <f t="shared" si="4"/>
        <v>2022/4末</v>
      </c>
      <c r="B62" s="26" t="str">
        <f t="shared" si="4"/>
        <v>令和4/4末</v>
      </c>
      <c r="C62" s="43">
        <v>59</v>
      </c>
      <c r="D62" s="43">
        <v>545</v>
      </c>
      <c r="E62" s="43">
        <v>552</v>
      </c>
      <c r="F62" s="43">
        <v>1097</v>
      </c>
      <c r="G62" s="30" t="s">
        <v>15</v>
      </c>
      <c r="O62" s="17">
        <f>'4月'!$C62</f>
        <v>59</v>
      </c>
      <c r="P62">
        <f>'4月'!$D62*'4月'!$C62</f>
        <v>32155</v>
      </c>
      <c r="Q62">
        <f>'4月'!$E62*'4月'!$C62</f>
        <v>32568</v>
      </c>
      <c r="R62">
        <f>'4月'!$F62*'4月'!$C62</f>
        <v>64723</v>
      </c>
    </row>
    <row r="63" spans="1:18">
      <c r="A63" s="26" t="str">
        <f t="shared" si="4"/>
        <v>2022/4末</v>
      </c>
      <c r="B63" s="26" t="str">
        <f t="shared" si="4"/>
        <v>令和4/4末</v>
      </c>
      <c r="C63" s="43">
        <v>60</v>
      </c>
      <c r="D63" s="43">
        <v>575</v>
      </c>
      <c r="E63" s="43">
        <v>539</v>
      </c>
      <c r="F63" s="43">
        <v>1114</v>
      </c>
      <c r="G63" s="30" t="s">
        <v>15</v>
      </c>
      <c r="O63" s="17">
        <f>'4月'!$C63</f>
        <v>60</v>
      </c>
      <c r="P63">
        <f>'4月'!$D63*'4月'!$C63</f>
        <v>34500</v>
      </c>
      <c r="Q63">
        <f>'4月'!$E63*'4月'!$C63</f>
        <v>32340</v>
      </c>
      <c r="R63">
        <f>'4月'!$F63*'4月'!$C63</f>
        <v>66840</v>
      </c>
    </row>
    <row r="64" spans="1:18">
      <c r="A64" s="26" t="str">
        <f t="shared" si="4"/>
        <v>2022/4末</v>
      </c>
      <c r="B64" s="26" t="str">
        <f t="shared" si="4"/>
        <v>令和4/4末</v>
      </c>
      <c r="C64" s="43">
        <v>61</v>
      </c>
      <c r="D64" s="43">
        <v>560</v>
      </c>
      <c r="E64" s="43">
        <v>523</v>
      </c>
      <c r="F64" s="43">
        <v>1083</v>
      </c>
      <c r="G64" s="30" t="s">
        <v>15</v>
      </c>
      <c r="O64" s="17">
        <f>'4月'!$C64</f>
        <v>61</v>
      </c>
      <c r="P64">
        <f>'4月'!$D64*'4月'!$C64</f>
        <v>34160</v>
      </c>
      <c r="Q64">
        <f>'4月'!$E64*'4月'!$C64</f>
        <v>31903</v>
      </c>
      <c r="R64">
        <f>'4月'!$F64*'4月'!$C64</f>
        <v>66063</v>
      </c>
    </row>
    <row r="65" spans="1:18">
      <c r="A65" s="26" t="str">
        <f t="shared" si="4"/>
        <v>2022/4末</v>
      </c>
      <c r="B65" s="26" t="str">
        <f t="shared" si="4"/>
        <v>令和4/4末</v>
      </c>
      <c r="C65" s="43">
        <v>62</v>
      </c>
      <c r="D65" s="43">
        <v>592</v>
      </c>
      <c r="E65" s="43">
        <v>591</v>
      </c>
      <c r="F65" s="43">
        <v>1183</v>
      </c>
      <c r="G65" s="30" t="s">
        <v>15</v>
      </c>
      <c r="O65" s="17">
        <f>'4月'!$C65</f>
        <v>62</v>
      </c>
      <c r="P65">
        <f>'4月'!$D65*'4月'!$C65</f>
        <v>36704</v>
      </c>
      <c r="Q65">
        <f>'4月'!$E65*'4月'!$C65</f>
        <v>36642</v>
      </c>
      <c r="R65">
        <f>'4月'!$F65*'4月'!$C65</f>
        <v>73346</v>
      </c>
    </row>
    <row r="66" spans="1:18">
      <c r="A66" s="26" t="str">
        <f t="shared" si="4"/>
        <v>2022/4末</v>
      </c>
      <c r="B66" s="26" t="str">
        <f t="shared" si="4"/>
        <v>令和4/4末</v>
      </c>
      <c r="C66" s="43">
        <v>63</v>
      </c>
      <c r="D66" s="43">
        <v>621</v>
      </c>
      <c r="E66" s="43">
        <v>576</v>
      </c>
      <c r="F66" s="43">
        <v>1197</v>
      </c>
      <c r="G66" s="30" t="s">
        <v>15</v>
      </c>
      <c r="O66" s="17">
        <f>'4月'!$C66</f>
        <v>63</v>
      </c>
      <c r="P66">
        <f>'4月'!$D66*'4月'!$C66</f>
        <v>39123</v>
      </c>
      <c r="Q66">
        <f>'4月'!$E66*'4月'!$C66</f>
        <v>36288</v>
      </c>
      <c r="R66">
        <f>'4月'!$F66*'4月'!$C66</f>
        <v>75411</v>
      </c>
    </row>
    <row r="67" spans="1:18">
      <c r="A67" s="26" t="str">
        <f t="shared" si="4"/>
        <v>2022/4末</v>
      </c>
      <c r="B67" s="26" t="str">
        <f t="shared" si="4"/>
        <v>令和4/4末</v>
      </c>
      <c r="C67" s="43">
        <v>64</v>
      </c>
      <c r="D67" s="43">
        <v>587</v>
      </c>
      <c r="E67" s="43">
        <v>532</v>
      </c>
      <c r="F67" s="43">
        <v>1119</v>
      </c>
      <c r="G67" s="30" t="s">
        <v>15</v>
      </c>
      <c r="O67" s="17">
        <f>'4月'!$C67</f>
        <v>64</v>
      </c>
      <c r="P67">
        <f>'4月'!$D67*'4月'!$C67</f>
        <v>37568</v>
      </c>
      <c r="Q67">
        <f>'4月'!$E67*'4月'!$C67</f>
        <v>34048</v>
      </c>
      <c r="R67">
        <f>'4月'!$F67*'4月'!$C67</f>
        <v>71616</v>
      </c>
    </row>
    <row r="68" spans="1:18">
      <c r="A68" s="25" t="str">
        <f t="shared" si="4"/>
        <v>2022/4末</v>
      </c>
      <c r="B68" s="25" t="str">
        <f t="shared" si="4"/>
        <v>令和4/4末</v>
      </c>
      <c r="C68" s="42">
        <v>65</v>
      </c>
      <c r="D68" s="42">
        <v>561</v>
      </c>
      <c r="E68" s="42">
        <v>565</v>
      </c>
      <c r="F68" s="42">
        <v>1126</v>
      </c>
      <c r="G68" s="29" t="s">
        <v>16</v>
      </c>
      <c r="O68" s="23">
        <f>'4月'!$C68</f>
        <v>65</v>
      </c>
      <c r="P68" s="24">
        <f>'4月'!$D68*'4月'!$C68</f>
        <v>36465</v>
      </c>
      <c r="Q68" s="24">
        <f>'4月'!$E68*'4月'!$C68</f>
        <v>36725</v>
      </c>
      <c r="R68" s="24">
        <f>'4月'!$F68*'4月'!$C68</f>
        <v>73190</v>
      </c>
    </row>
    <row r="69" spans="1:18">
      <c r="A69" s="26" t="str">
        <f t="shared" ref="A69:B84" si="5">A68</f>
        <v>2022/4末</v>
      </c>
      <c r="B69" s="26" t="str">
        <f t="shared" si="5"/>
        <v>令和4/4末</v>
      </c>
      <c r="C69" s="43">
        <v>66</v>
      </c>
      <c r="D69" s="43">
        <v>578</v>
      </c>
      <c r="E69" s="43">
        <v>564</v>
      </c>
      <c r="F69" s="43">
        <v>1142</v>
      </c>
      <c r="G69" s="30" t="s">
        <v>16</v>
      </c>
      <c r="O69" s="17">
        <f>'4月'!$C69</f>
        <v>66</v>
      </c>
      <c r="P69">
        <f>'4月'!$D69*'4月'!$C69</f>
        <v>38148</v>
      </c>
      <c r="Q69">
        <f>'4月'!$E69*'4月'!$C69</f>
        <v>37224</v>
      </c>
      <c r="R69">
        <f>'4月'!$F69*'4月'!$C69</f>
        <v>75372</v>
      </c>
    </row>
    <row r="70" spans="1:18">
      <c r="A70" s="26" t="str">
        <f t="shared" si="5"/>
        <v>2022/4末</v>
      </c>
      <c r="B70" s="26" t="str">
        <f t="shared" si="5"/>
        <v>令和4/4末</v>
      </c>
      <c r="C70" s="43">
        <v>67</v>
      </c>
      <c r="D70" s="43">
        <v>598</v>
      </c>
      <c r="E70" s="43">
        <v>622</v>
      </c>
      <c r="F70" s="43">
        <v>1220</v>
      </c>
      <c r="G70" s="30" t="s">
        <v>16</v>
      </c>
      <c r="O70" s="17">
        <f>'4月'!$C70</f>
        <v>67</v>
      </c>
      <c r="P70">
        <f>'4月'!$D70*'4月'!$C70</f>
        <v>40066</v>
      </c>
      <c r="Q70">
        <f>'4月'!$E70*'4月'!$C70</f>
        <v>41674</v>
      </c>
      <c r="R70">
        <f>'4月'!$F70*'4月'!$C70</f>
        <v>81740</v>
      </c>
    </row>
    <row r="71" spans="1:18">
      <c r="A71" s="26" t="str">
        <f t="shared" si="5"/>
        <v>2022/4末</v>
      </c>
      <c r="B71" s="26" t="str">
        <f t="shared" si="5"/>
        <v>令和4/4末</v>
      </c>
      <c r="C71" s="43">
        <v>68</v>
      </c>
      <c r="D71" s="43">
        <v>622</v>
      </c>
      <c r="E71" s="43">
        <v>603</v>
      </c>
      <c r="F71" s="43">
        <v>1225</v>
      </c>
      <c r="G71" s="30" t="s">
        <v>16</v>
      </c>
      <c r="O71" s="17">
        <f>'4月'!$C71</f>
        <v>68</v>
      </c>
      <c r="P71">
        <f>'4月'!$D71*'4月'!$C71</f>
        <v>42296</v>
      </c>
      <c r="Q71">
        <f>'4月'!$E71*'4月'!$C71</f>
        <v>41004</v>
      </c>
      <c r="R71">
        <f>'4月'!$F71*'4月'!$C71</f>
        <v>83300</v>
      </c>
    </row>
    <row r="72" spans="1:18">
      <c r="A72" s="26" t="str">
        <f t="shared" si="5"/>
        <v>2022/4末</v>
      </c>
      <c r="B72" s="26" t="str">
        <f t="shared" si="5"/>
        <v>令和4/4末</v>
      </c>
      <c r="C72" s="43">
        <v>69</v>
      </c>
      <c r="D72" s="43">
        <v>619</v>
      </c>
      <c r="E72" s="43">
        <v>675</v>
      </c>
      <c r="F72" s="43">
        <v>1294</v>
      </c>
      <c r="G72" s="30" t="s">
        <v>16</v>
      </c>
      <c r="O72" s="17">
        <f>'4月'!$C72</f>
        <v>69</v>
      </c>
      <c r="P72">
        <f>'4月'!$D72*'4月'!$C72</f>
        <v>42711</v>
      </c>
      <c r="Q72">
        <f>'4月'!$E72*'4月'!$C72</f>
        <v>46575</v>
      </c>
      <c r="R72">
        <f>'4月'!$F72*'4月'!$C72</f>
        <v>89286</v>
      </c>
    </row>
    <row r="73" spans="1:18">
      <c r="A73" s="26" t="str">
        <f t="shared" si="5"/>
        <v>2022/4末</v>
      </c>
      <c r="B73" s="26" t="str">
        <f t="shared" si="5"/>
        <v>令和4/4末</v>
      </c>
      <c r="C73" s="43">
        <v>70</v>
      </c>
      <c r="D73" s="43">
        <v>672</v>
      </c>
      <c r="E73" s="43">
        <v>668</v>
      </c>
      <c r="F73" s="43">
        <v>1340</v>
      </c>
      <c r="G73" s="30" t="s">
        <v>16</v>
      </c>
      <c r="O73" s="17">
        <f>'4月'!$C73</f>
        <v>70</v>
      </c>
      <c r="P73">
        <f>'4月'!$D73*'4月'!$C73</f>
        <v>47040</v>
      </c>
      <c r="Q73">
        <f>'4月'!$E73*'4月'!$C73</f>
        <v>46760</v>
      </c>
      <c r="R73">
        <f>'4月'!$F73*'4月'!$C73</f>
        <v>93800</v>
      </c>
    </row>
    <row r="74" spans="1:18">
      <c r="A74" s="26" t="str">
        <f t="shared" si="5"/>
        <v>2022/4末</v>
      </c>
      <c r="B74" s="26" t="str">
        <f t="shared" si="5"/>
        <v>令和4/4末</v>
      </c>
      <c r="C74" s="43">
        <v>71</v>
      </c>
      <c r="D74" s="43">
        <v>686</v>
      </c>
      <c r="E74" s="43">
        <v>728</v>
      </c>
      <c r="F74" s="43">
        <v>1414</v>
      </c>
      <c r="G74" s="30" t="s">
        <v>16</v>
      </c>
      <c r="O74" s="17">
        <f>'4月'!$C74</f>
        <v>71</v>
      </c>
      <c r="P74">
        <f>'4月'!$D74*'4月'!$C74</f>
        <v>48706</v>
      </c>
      <c r="Q74">
        <f>'4月'!$E74*'4月'!$C74</f>
        <v>51688</v>
      </c>
      <c r="R74">
        <f>'4月'!$F74*'4月'!$C74</f>
        <v>100394</v>
      </c>
    </row>
    <row r="75" spans="1:18">
      <c r="A75" s="26" t="str">
        <f t="shared" si="5"/>
        <v>2022/4末</v>
      </c>
      <c r="B75" s="26" t="str">
        <f t="shared" si="5"/>
        <v>令和4/4末</v>
      </c>
      <c r="C75" s="43">
        <v>72</v>
      </c>
      <c r="D75" s="43">
        <v>694</v>
      </c>
      <c r="E75" s="43">
        <v>792</v>
      </c>
      <c r="F75" s="43">
        <v>1486</v>
      </c>
      <c r="G75" s="30" t="s">
        <v>16</v>
      </c>
      <c r="O75" s="17">
        <f>'4月'!$C75</f>
        <v>72</v>
      </c>
      <c r="P75">
        <f>'4月'!$D75*'4月'!$C75</f>
        <v>49968</v>
      </c>
      <c r="Q75">
        <f>'4月'!$E75*'4月'!$C75</f>
        <v>57024</v>
      </c>
      <c r="R75">
        <f>'4月'!$F75*'4月'!$C75</f>
        <v>106992</v>
      </c>
    </row>
    <row r="76" spans="1:18">
      <c r="A76" s="26" t="str">
        <f t="shared" si="5"/>
        <v>2022/4末</v>
      </c>
      <c r="B76" s="26" t="str">
        <f t="shared" si="5"/>
        <v>令和4/4末</v>
      </c>
      <c r="C76" s="43">
        <v>73</v>
      </c>
      <c r="D76" s="43">
        <v>779</v>
      </c>
      <c r="E76" s="43">
        <v>748</v>
      </c>
      <c r="F76" s="43">
        <v>1527</v>
      </c>
      <c r="G76" s="30" t="s">
        <v>16</v>
      </c>
      <c r="O76" s="17">
        <f>'4月'!$C76</f>
        <v>73</v>
      </c>
      <c r="P76">
        <f>'4月'!$D76*'4月'!$C76</f>
        <v>56867</v>
      </c>
      <c r="Q76">
        <f>'4月'!$E76*'4月'!$C76</f>
        <v>54604</v>
      </c>
      <c r="R76">
        <f>'4月'!$F76*'4月'!$C76</f>
        <v>111471</v>
      </c>
    </row>
    <row r="77" spans="1:18">
      <c r="A77" s="57" t="str">
        <f t="shared" si="5"/>
        <v>2022/4末</v>
      </c>
      <c r="B77" s="57" t="str">
        <f t="shared" si="5"/>
        <v>令和4/4末</v>
      </c>
      <c r="C77" s="60">
        <v>74</v>
      </c>
      <c r="D77" s="60">
        <v>724</v>
      </c>
      <c r="E77" s="60">
        <v>771</v>
      </c>
      <c r="F77" s="60">
        <v>1495</v>
      </c>
      <c r="G77" s="61" t="s">
        <v>16</v>
      </c>
      <c r="O77" s="17">
        <f>'4月'!$C77</f>
        <v>74</v>
      </c>
      <c r="P77">
        <f>'4月'!$D77*'4月'!$C77</f>
        <v>53576</v>
      </c>
      <c r="Q77">
        <f>'4月'!$E77*'4月'!$C77</f>
        <v>57054</v>
      </c>
      <c r="R77">
        <f>'4月'!$F77*'4月'!$C77</f>
        <v>110630</v>
      </c>
    </row>
    <row r="78" spans="1:18">
      <c r="A78" s="50" t="str">
        <f t="shared" si="5"/>
        <v>2022/4末</v>
      </c>
      <c r="B78" s="50" t="str">
        <f t="shared" si="5"/>
        <v>令和4/4末</v>
      </c>
      <c r="C78" s="59">
        <v>75</v>
      </c>
      <c r="D78" s="59">
        <v>543</v>
      </c>
      <c r="E78" s="59">
        <v>555</v>
      </c>
      <c r="F78" s="59">
        <v>1098</v>
      </c>
      <c r="G78" s="52" t="s">
        <v>16</v>
      </c>
      <c r="O78" s="17">
        <f>'4月'!$C78</f>
        <v>75</v>
      </c>
      <c r="P78">
        <f>'4月'!$D78*'4月'!$C78</f>
        <v>40725</v>
      </c>
      <c r="Q78">
        <f>'4月'!$E78*'4月'!$C78</f>
        <v>41625</v>
      </c>
      <c r="R78">
        <f>'4月'!$F78*'4月'!$C78</f>
        <v>82350</v>
      </c>
    </row>
    <row r="79" spans="1:18">
      <c r="A79" s="26" t="str">
        <f t="shared" si="5"/>
        <v>2022/4末</v>
      </c>
      <c r="B79" s="26" t="str">
        <f t="shared" si="5"/>
        <v>令和4/4末</v>
      </c>
      <c r="C79" s="43">
        <v>76</v>
      </c>
      <c r="D79" s="43">
        <v>327</v>
      </c>
      <c r="E79" s="43">
        <v>399</v>
      </c>
      <c r="F79" s="43">
        <v>726</v>
      </c>
      <c r="G79" s="30" t="s">
        <v>16</v>
      </c>
      <c r="O79" s="17">
        <f>'4月'!$C79</f>
        <v>76</v>
      </c>
      <c r="P79">
        <f>'4月'!$D79*'4月'!$C79</f>
        <v>24852</v>
      </c>
      <c r="Q79">
        <f>'4月'!$E79*'4月'!$C79</f>
        <v>30324</v>
      </c>
      <c r="R79">
        <f>'4月'!$F79*'4月'!$C79</f>
        <v>55176</v>
      </c>
    </row>
    <row r="80" spans="1:18">
      <c r="A80" s="26" t="str">
        <f t="shared" si="5"/>
        <v>2022/4末</v>
      </c>
      <c r="B80" s="26" t="str">
        <f t="shared" si="5"/>
        <v>令和4/4末</v>
      </c>
      <c r="C80" s="43">
        <v>77</v>
      </c>
      <c r="D80" s="43">
        <v>414</v>
      </c>
      <c r="E80" s="43">
        <v>514</v>
      </c>
      <c r="F80" s="43">
        <v>928</v>
      </c>
      <c r="G80" s="30" t="s">
        <v>16</v>
      </c>
      <c r="O80" s="17">
        <f>'4月'!$C80</f>
        <v>77</v>
      </c>
      <c r="P80">
        <f>'4月'!$D80*'4月'!$C80</f>
        <v>31878</v>
      </c>
      <c r="Q80">
        <f>'4月'!$E80*'4月'!$C80</f>
        <v>39578</v>
      </c>
      <c r="R80">
        <f>'4月'!$F80*'4月'!$C80</f>
        <v>71456</v>
      </c>
    </row>
    <row r="81" spans="1:18">
      <c r="A81" s="26" t="str">
        <f t="shared" si="5"/>
        <v>2022/4末</v>
      </c>
      <c r="B81" s="26" t="str">
        <f t="shared" si="5"/>
        <v>令和4/4末</v>
      </c>
      <c r="C81" s="43">
        <v>78</v>
      </c>
      <c r="D81" s="43">
        <v>428</v>
      </c>
      <c r="E81" s="43">
        <v>516</v>
      </c>
      <c r="F81" s="43">
        <v>944</v>
      </c>
      <c r="G81" s="30" t="s">
        <v>16</v>
      </c>
      <c r="O81" s="17">
        <f>'4月'!$C81</f>
        <v>78</v>
      </c>
      <c r="P81">
        <f>'4月'!$D81*'4月'!$C81</f>
        <v>33384</v>
      </c>
      <c r="Q81">
        <f>'4月'!$E81*'4月'!$C81</f>
        <v>40248</v>
      </c>
      <c r="R81">
        <f>'4月'!$F81*'4月'!$C81</f>
        <v>73632</v>
      </c>
    </row>
    <row r="82" spans="1:18">
      <c r="A82" s="26" t="str">
        <f t="shared" si="5"/>
        <v>2022/4末</v>
      </c>
      <c r="B82" s="26" t="str">
        <f t="shared" si="5"/>
        <v>令和4/4末</v>
      </c>
      <c r="C82" s="43">
        <v>79</v>
      </c>
      <c r="D82" s="43">
        <v>434</v>
      </c>
      <c r="E82" s="43">
        <v>498</v>
      </c>
      <c r="F82" s="43">
        <v>932</v>
      </c>
      <c r="G82" s="30" t="s">
        <v>16</v>
      </c>
      <c r="O82" s="17">
        <f>'4月'!$C82</f>
        <v>79</v>
      </c>
      <c r="P82">
        <f>'4月'!$D82*'4月'!$C82</f>
        <v>34286</v>
      </c>
      <c r="Q82">
        <f>'4月'!$E82*'4月'!$C82</f>
        <v>39342</v>
      </c>
      <c r="R82">
        <f>'4月'!$F82*'4月'!$C82</f>
        <v>73628</v>
      </c>
    </row>
    <row r="83" spans="1:18">
      <c r="A83" s="26" t="str">
        <f t="shared" si="5"/>
        <v>2022/4末</v>
      </c>
      <c r="B83" s="26" t="str">
        <f t="shared" si="5"/>
        <v>令和4/4末</v>
      </c>
      <c r="C83" s="43">
        <v>80</v>
      </c>
      <c r="D83" s="43">
        <v>429</v>
      </c>
      <c r="E83" s="43">
        <v>557</v>
      </c>
      <c r="F83" s="43">
        <v>986</v>
      </c>
      <c r="G83" s="30" t="s">
        <v>16</v>
      </c>
      <c r="O83" s="17">
        <f>'4月'!$C83</f>
        <v>80</v>
      </c>
      <c r="P83">
        <f>'4月'!$D83*'4月'!$C83</f>
        <v>34320</v>
      </c>
      <c r="Q83">
        <f>'4月'!$E83*'4月'!$C83</f>
        <v>44560</v>
      </c>
      <c r="R83">
        <f>'4月'!$F83*'4月'!$C83</f>
        <v>78880</v>
      </c>
    </row>
    <row r="84" spans="1:18">
      <c r="A84" s="26" t="str">
        <f t="shared" si="5"/>
        <v>2022/4末</v>
      </c>
      <c r="B84" s="26" t="str">
        <f t="shared" si="5"/>
        <v>令和4/4末</v>
      </c>
      <c r="C84" s="43">
        <v>81</v>
      </c>
      <c r="D84" s="43">
        <v>367</v>
      </c>
      <c r="E84" s="43">
        <v>511</v>
      </c>
      <c r="F84" s="43">
        <v>878</v>
      </c>
      <c r="G84" s="30" t="s">
        <v>16</v>
      </c>
      <c r="O84" s="17">
        <f>'4月'!$C84</f>
        <v>81</v>
      </c>
      <c r="P84">
        <f>'4月'!$D84*'4月'!$C84</f>
        <v>29727</v>
      </c>
      <c r="Q84">
        <f>'4月'!$E84*'4月'!$C84</f>
        <v>41391</v>
      </c>
      <c r="R84">
        <f>'4月'!$F84*'4月'!$C84</f>
        <v>71118</v>
      </c>
    </row>
    <row r="85" spans="1:18">
      <c r="A85" s="26" t="str">
        <f t="shared" ref="A85:B100" si="6">A84</f>
        <v>2022/4末</v>
      </c>
      <c r="B85" s="26" t="str">
        <f t="shared" si="6"/>
        <v>令和4/4末</v>
      </c>
      <c r="C85" s="43">
        <v>82</v>
      </c>
      <c r="D85" s="43">
        <v>303</v>
      </c>
      <c r="E85" s="43">
        <v>405</v>
      </c>
      <c r="F85" s="43">
        <v>708</v>
      </c>
      <c r="G85" s="30" t="s">
        <v>16</v>
      </c>
      <c r="O85" s="17">
        <f>'4月'!$C85</f>
        <v>82</v>
      </c>
      <c r="P85">
        <f>'4月'!$D85*'4月'!$C85</f>
        <v>24846</v>
      </c>
      <c r="Q85">
        <f>'4月'!$E85*'4月'!$C85</f>
        <v>33210</v>
      </c>
      <c r="R85">
        <f>'4月'!$F85*'4月'!$C85</f>
        <v>58056</v>
      </c>
    </row>
    <row r="86" spans="1:18">
      <c r="A86" s="26" t="str">
        <f t="shared" si="6"/>
        <v>2022/4末</v>
      </c>
      <c r="B86" s="26" t="str">
        <f t="shared" si="6"/>
        <v>令和4/4末</v>
      </c>
      <c r="C86" s="43">
        <v>83</v>
      </c>
      <c r="D86" s="43">
        <v>307</v>
      </c>
      <c r="E86" s="43">
        <v>435</v>
      </c>
      <c r="F86" s="43">
        <v>742</v>
      </c>
      <c r="G86" s="30" t="s">
        <v>16</v>
      </c>
      <c r="O86" s="17">
        <f>'4月'!$C86</f>
        <v>83</v>
      </c>
      <c r="P86">
        <f>'4月'!$D86*'4月'!$C86</f>
        <v>25481</v>
      </c>
      <c r="Q86">
        <f>'4月'!$E86*'4月'!$C86</f>
        <v>36105</v>
      </c>
      <c r="R86">
        <f>'4月'!$F86*'4月'!$C86</f>
        <v>61586</v>
      </c>
    </row>
    <row r="87" spans="1:18">
      <c r="A87" s="26" t="str">
        <f t="shared" si="6"/>
        <v>2022/4末</v>
      </c>
      <c r="B87" s="26" t="str">
        <f t="shared" si="6"/>
        <v>令和4/4末</v>
      </c>
      <c r="C87" s="43">
        <v>84</v>
      </c>
      <c r="D87" s="43">
        <v>311</v>
      </c>
      <c r="E87" s="43">
        <v>507</v>
      </c>
      <c r="F87" s="43">
        <v>818</v>
      </c>
      <c r="G87" s="30" t="s">
        <v>16</v>
      </c>
      <c r="O87" s="17">
        <f>'4月'!$C87</f>
        <v>84</v>
      </c>
      <c r="P87">
        <f>'4月'!$D87*'4月'!$C87</f>
        <v>26124</v>
      </c>
      <c r="Q87">
        <f>'4月'!$E87*'4月'!$C87</f>
        <v>42588</v>
      </c>
      <c r="R87">
        <f>'4月'!$F87*'4月'!$C87</f>
        <v>68712</v>
      </c>
    </row>
    <row r="88" spans="1:18">
      <c r="A88" s="26" t="str">
        <f t="shared" si="6"/>
        <v>2022/4末</v>
      </c>
      <c r="B88" s="26" t="str">
        <f t="shared" si="6"/>
        <v>令和4/4末</v>
      </c>
      <c r="C88" s="43">
        <v>85</v>
      </c>
      <c r="D88" s="43">
        <v>235</v>
      </c>
      <c r="E88" s="43">
        <v>448</v>
      </c>
      <c r="F88" s="43">
        <v>683</v>
      </c>
      <c r="G88" s="30" t="s">
        <v>16</v>
      </c>
      <c r="O88" s="17">
        <f>'4月'!$C88</f>
        <v>85</v>
      </c>
      <c r="P88">
        <f>'4月'!$D88*'4月'!$C88</f>
        <v>19975</v>
      </c>
      <c r="Q88">
        <f>'4月'!$E88*'4月'!$C88</f>
        <v>38080</v>
      </c>
      <c r="R88">
        <f>'4月'!$F88*'4月'!$C88</f>
        <v>58055</v>
      </c>
    </row>
    <row r="89" spans="1:18">
      <c r="A89" s="26" t="str">
        <f t="shared" si="6"/>
        <v>2022/4末</v>
      </c>
      <c r="B89" s="26" t="str">
        <f t="shared" si="6"/>
        <v>令和4/4末</v>
      </c>
      <c r="C89" s="43">
        <v>86</v>
      </c>
      <c r="D89" s="43">
        <v>271</v>
      </c>
      <c r="E89" s="43">
        <v>488</v>
      </c>
      <c r="F89" s="43">
        <v>759</v>
      </c>
      <c r="G89" s="30" t="s">
        <v>16</v>
      </c>
      <c r="O89" s="17">
        <f>'4月'!$C89</f>
        <v>86</v>
      </c>
      <c r="P89">
        <f>'4月'!$D89*'4月'!$C89</f>
        <v>23306</v>
      </c>
      <c r="Q89">
        <f>'4月'!$E89*'4月'!$C89</f>
        <v>41968</v>
      </c>
      <c r="R89">
        <f>'4月'!$F89*'4月'!$C89</f>
        <v>65274</v>
      </c>
    </row>
    <row r="90" spans="1:18">
      <c r="A90" s="26" t="str">
        <f t="shared" si="6"/>
        <v>2022/4末</v>
      </c>
      <c r="B90" s="26" t="str">
        <f t="shared" si="6"/>
        <v>令和4/4末</v>
      </c>
      <c r="C90" s="43">
        <v>87</v>
      </c>
      <c r="D90" s="43">
        <v>196</v>
      </c>
      <c r="E90" s="43">
        <v>407</v>
      </c>
      <c r="F90" s="43">
        <v>603</v>
      </c>
      <c r="G90" s="30" t="s">
        <v>16</v>
      </c>
      <c r="O90" s="17">
        <f>'4月'!$C90</f>
        <v>87</v>
      </c>
      <c r="P90">
        <f>'4月'!$D90*'4月'!$C90</f>
        <v>17052</v>
      </c>
      <c r="Q90">
        <f>'4月'!$E90*'4月'!$C90</f>
        <v>35409</v>
      </c>
      <c r="R90">
        <f>'4月'!$F90*'4月'!$C90</f>
        <v>52461</v>
      </c>
    </row>
    <row r="91" spans="1:18">
      <c r="A91" s="26" t="str">
        <f t="shared" si="6"/>
        <v>2022/4末</v>
      </c>
      <c r="B91" s="26" t="str">
        <f t="shared" si="6"/>
        <v>令和4/4末</v>
      </c>
      <c r="C91" s="43">
        <v>88</v>
      </c>
      <c r="D91" s="43">
        <v>172</v>
      </c>
      <c r="E91" s="43">
        <v>396</v>
      </c>
      <c r="F91" s="43">
        <v>568</v>
      </c>
      <c r="G91" s="30" t="s">
        <v>16</v>
      </c>
      <c r="O91" s="17">
        <f>'4月'!$C91</f>
        <v>88</v>
      </c>
      <c r="P91">
        <f>'4月'!$D91*'4月'!$C91</f>
        <v>15136</v>
      </c>
      <c r="Q91">
        <f>'4月'!$E91*'4月'!$C91</f>
        <v>34848</v>
      </c>
      <c r="R91">
        <f>'4月'!$F91*'4月'!$C91</f>
        <v>49984</v>
      </c>
    </row>
    <row r="92" spans="1:18">
      <c r="A92" s="26" t="str">
        <f t="shared" si="6"/>
        <v>2022/4末</v>
      </c>
      <c r="B92" s="26" t="str">
        <f t="shared" si="6"/>
        <v>令和4/4末</v>
      </c>
      <c r="C92" s="43">
        <v>89</v>
      </c>
      <c r="D92" s="43">
        <v>184</v>
      </c>
      <c r="E92" s="43">
        <v>387</v>
      </c>
      <c r="F92" s="43">
        <v>571</v>
      </c>
      <c r="G92" s="30" t="s">
        <v>16</v>
      </c>
      <c r="O92" s="17">
        <f>'4月'!$C92</f>
        <v>89</v>
      </c>
      <c r="P92">
        <f>'4月'!$D92*'4月'!$C92</f>
        <v>16376</v>
      </c>
      <c r="Q92">
        <f>'4月'!$E92*'4月'!$C92</f>
        <v>34443</v>
      </c>
      <c r="R92">
        <f>'4月'!$F92*'4月'!$C92</f>
        <v>50819</v>
      </c>
    </row>
    <row r="93" spans="1:18">
      <c r="A93" s="26" t="str">
        <f t="shared" si="6"/>
        <v>2022/4末</v>
      </c>
      <c r="B93" s="26" t="str">
        <f t="shared" si="6"/>
        <v>令和4/4末</v>
      </c>
      <c r="C93" s="43">
        <v>90</v>
      </c>
      <c r="D93" s="43">
        <v>140</v>
      </c>
      <c r="E93" s="43">
        <v>335</v>
      </c>
      <c r="F93" s="43">
        <v>475</v>
      </c>
      <c r="G93" s="30" t="s">
        <v>16</v>
      </c>
      <c r="O93" s="17">
        <f>'4月'!$C93</f>
        <v>90</v>
      </c>
      <c r="P93">
        <f>'4月'!$D93*'4月'!$C93</f>
        <v>12600</v>
      </c>
      <c r="Q93">
        <f>'4月'!$E93*'4月'!$C93</f>
        <v>30150</v>
      </c>
      <c r="R93">
        <f>'4月'!$F93*'4月'!$C93</f>
        <v>42750</v>
      </c>
    </row>
    <row r="94" spans="1:18">
      <c r="A94" s="26" t="str">
        <f t="shared" si="6"/>
        <v>2022/4末</v>
      </c>
      <c r="B94" s="26" t="str">
        <f t="shared" si="6"/>
        <v>令和4/4末</v>
      </c>
      <c r="C94" s="43">
        <v>91</v>
      </c>
      <c r="D94" s="43">
        <v>127</v>
      </c>
      <c r="E94" s="43">
        <v>303</v>
      </c>
      <c r="F94" s="43">
        <v>430</v>
      </c>
      <c r="G94" s="30" t="s">
        <v>16</v>
      </c>
      <c r="O94" s="17">
        <f>'4月'!$C94</f>
        <v>91</v>
      </c>
      <c r="P94">
        <f>'4月'!$D94*'4月'!$C94</f>
        <v>11557</v>
      </c>
      <c r="Q94">
        <f>'4月'!$E94*'4月'!$C94</f>
        <v>27573</v>
      </c>
      <c r="R94">
        <f>'4月'!$F94*'4月'!$C94</f>
        <v>39130</v>
      </c>
    </row>
    <row r="95" spans="1:18">
      <c r="A95" s="26" t="str">
        <f t="shared" si="6"/>
        <v>2022/4末</v>
      </c>
      <c r="B95" s="26" t="str">
        <f t="shared" si="6"/>
        <v>令和4/4末</v>
      </c>
      <c r="C95" s="43">
        <v>92</v>
      </c>
      <c r="D95" s="43">
        <v>97</v>
      </c>
      <c r="E95" s="43">
        <v>222</v>
      </c>
      <c r="F95" s="43">
        <v>319</v>
      </c>
      <c r="G95" s="30" t="s">
        <v>16</v>
      </c>
      <c r="O95" s="17">
        <f>'4月'!$C95</f>
        <v>92</v>
      </c>
      <c r="P95">
        <f>'4月'!$D95*'4月'!$C95</f>
        <v>8924</v>
      </c>
      <c r="Q95">
        <f>'4月'!$E95*'4月'!$C95</f>
        <v>20424</v>
      </c>
      <c r="R95">
        <f>'4月'!$F95*'4月'!$C95</f>
        <v>29348</v>
      </c>
    </row>
    <row r="96" spans="1:18">
      <c r="A96" s="26" t="str">
        <f t="shared" si="6"/>
        <v>2022/4末</v>
      </c>
      <c r="B96" s="26" t="str">
        <f t="shared" si="6"/>
        <v>令和4/4末</v>
      </c>
      <c r="C96" s="43">
        <v>93</v>
      </c>
      <c r="D96" s="43">
        <v>71</v>
      </c>
      <c r="E96" s="43">
        <v>219</v>
      </c>
      <c r="F96" s="43">
        <v>290</v>
      </c>
      <c r="G96" s="30" t="s">
        <v>16</v>
      </c>
      <c r="O96" s="17">
        <f>'4月'!$C96</f>
        <v>93</v>
      </c>
      <c r="P96">
        <f>'4月'!$D96*'4月'!$C96</f>
        <v>6603</v>
      </c>
      <c r="Q96">
        <f>'4月'!$E96*'4月'!$C96</f>
        <v>20367</v>
      </c>
      <c r="R96">
        <f>'4月'!$F96*'4月'!$C96</f>
        <v>26970</v>
      </c>
    </row>
    <row r="97" spans="1:18">
      <c r="A97" s="26" t="str">
        <f t="shared" si="6"/>
        <v>2022/4末</v>
      </c>
      <c r="B97" s="26" t="str">
        <f t="shared" si="6"/>
        <v>令和4/4末</v>
      </c>
      <c r="C97" s="43">
        <v>94</v>
      </c>
      <c r="D97" s="43">
        <v>59</v>
      </c>
      <c r="E97" s="43">
        <v>206</v>
      </c>
      <c r="F97" s="43">
        <v>265</v>
      </c>
      <c r="G97" s="30" t="s">
        <v>16</v>
      </c>
      <c r="O97" s="17">
        <f>'4月'!$C97</f>
        <v>94</v>
      </c>
      <c r="P97">
        <f>'4月'!$D97*'4月'!$C97</f>
        <v>5546</v>
      </c>
      <c r="Q97">
        <f>'4月'!$E97*'4月'!$C97</f>
        <v>19364</v>
      </c>
      <c r="R97">
        <f>'4月'!$F97*'4月'!$C97</f>
        <v>24910</v>
      </c>
    </row>
    <row r="98" spans="1:18">
      <c r="A98" s="26" t="str">
        <f t="shared" si="6"/>
        <v>2022/4末</v>
      </c>
      <c r="B98" s="26" t="str">
        <f t="shared" si="6"/>
        <v>令和4/4末</v>
      </c>
      <c r="C98" s="43">
        <v>95</v>
      </c>
      <c r="D98" s="43">
        <v>54</v>
      </c>
      <c r="E98" s="43">
        <v>150</v>
      </c>
      <c r="F98" s="43">
        <v>204</v>
      </c>
      <c r="G98" s="30" t="s">
        <v>16</v>
      </c>
      <c r="O98" s="17">
        <f>'4月'!$C98</f>
        <v>95</v>
      </c>
      <c r="P98">
        <f>'4月'!$D98*'4月'!$C98</f>
        <v>5130</v>
      </c>
      <c r="Q98">
        <f>'4月'!$E98*'4月'!$C98</f>
        <v>14250</v>
      </c>
      <c r="R98">
        <f>'4月'!$F98*'4月'!$C98</f>
        <v>19380</v>
      </c>
    </row>
    <row r="99" spans="1:18">
      <c r="A99" s="26" t="str">
        <f t="shared" si="6"/>
        <v>2022/4末</v>
      </c>
      <c r="B99" s="26" t="str">
        <f t="shared" si="6"/>
        <v>令和4/4末</v>
      </c>
      <c r="C99" s="43">
        <v>96</v>
      </c>
      <c r="D99" s="43">
        <v>27</v>
      </c>
      <c r="E99" s="43">
        <v>135</v>
      </c>
      <c r="F99" s="43">
        <v>162</v>
      </c>
      <c r="G99" s="30" t="s">
        <v>16</v>
      </c>
      <c r="O99" s="17">
        <f>'4月'!$C99</f>
        <v>96</v>
      </c>
      <c r="P99">
        <f>'4月'!$D99*'4月'!$C99</f>
        <v>2592</v>
      </c>
      <c r="Q99">
        <f>'4月'!$E99*'4月'!$C99</f>
        <v>12960</v>
      </c>
      <c r="R99">
        <f>'4月'!$F99*'4月'!$C99</f>
        <v>15552</v>
      </c>
    </row>
    <row r="100" spans="1:18">
      <c r="A100" s="26" t="str">
        <f t="shared" si="6"/>
        <v>2022/4末</v>
      </c>
      <c r="B100" s="26" t="str">
        <f t="shared" si="6"/>
        <v>令和4/4末</v>
      </c>
      <c r="C100" s="43">
        <v>97</v>
      </c>
      <c r="D100" s="43">
        <v>28</v>
      </c>
      <c r="E100" s="43">
        <v>85</v>
      </c>
      <c r="F100" s="43">
        <v>113</v>
      </c>
      <c r="G100" s="30" t="s">
        <v>16</v>
      </c>
      <c r="O100" s="17">
        <f>'4月'!$C100</f>
        <v>97</v>
      </c>
      <c r="P100">
        <f>'4月'!$D100*'4月'!$C100</f>
        <v>2716</v>
      </c>
      <c r="Q100">
        <f>'4月'!$E100*'4月'!$C100</f>
        <v>8245</v>
      </c>
      <c r="R100">
        <f>'4月'!$F100*'4月'!$C100</f>
        <v>10961</v>
      </c>
    </row>
    <row r="101" spans="1:18">
      <c r="A101" s="26" t="str">
        <f t="shared" ref="A101:B108" si="7">A100</f>
        <v>2022/4末</v>
      </c>
      <c r="B101" s="26" t="str">
        <f t="shared" si="7"/>
        <v>令和4/4末</v>
      </c>
      <c r="C101" s="43">
        <v>98</v>
      </c>
      <c r="D101" s="43">
        <v>17</v>
      </c>
      <c r="E101" s="43">
        <v>79</v>
      </c>
      <c r="F101" s="43">
        <v>96</v>
      </c>
      <c r="G101" s="30" t="s">
        <v>16</v>
      </c>
      <c r="O101" s="17">
        <f>'4月'!$C101</f>
        <v>98</v>
      </c>
      <c r="P101">
        <f>'4月'!$D101*'4月'!$C101</f>
        <v>1666</v>
      </c>
      <c r="Q101">
        <f>'4月'!$E101*'4月'!$C101</f>
        <v>7742</v>
      </c>
      <c r="R101">
        <f>'4月'!$F101*'4月'!$C101</f>
        <v>9408</v>
      </c>
    </row>
    <row r="102" spans="1:18">
      <c r="A102" s="26" t="str">
        <f t="shared" si="7"/>
        <v>2022/4末</v>
      </c>
      <c r="B102" s="26" t="str">
        <f t="shared" si="7"/>
        <v>令和4/4末</v>
      </c>
      <c r="C102" s="43">
        <v>99</v>
      </c>
      <c r="D102" s="43">
        <v>4</v>
      </c>
      <c r="E102" s="43">
        <v>48</v>
      </c>
      <c r="F102" s="43">
        <v>52</v>
      </c>
      <c r="G102" s="30" t="s">
        <v>16</v>
      </c>
      <c r="O102" s="17">
        <f>'4月'!$C102</f>
        <v>99</v>
      </c>
      <c r="P102">
        <f>'4月'!$D102*'4月'!$C102</f>
        <v>396</v>
      </c>
      <c r="Q102">
        <f>'4月'!$E102*'4月'!$C102</f>
        <v>4752</v>
      </c>
      <c r="R102">
        <f>'4月'!$F102*'4月'!$C102</f>
        <v>5148</v>
      </c>
    </row>
    <row r="103" spans="1:18">
      <c r="A103" s="26" t="str">
        <f t="shared" si="7"/>
        <v>2022/4末</v>
      </c>
      <c r="B103" s="26" t="str">
        <f t="shared" si="7"/>
        <v>令和4/4末</v>
      </c>
      <c r="C103" s="43">
        <v>100</v>
      </c>
      <c r="D103" s="43">
        <v>7</v>
      </c>
      <c r="E103" s="43">
        <v>40</v>
      </c>
      <c r="F103" s="43">
        <v>47</v>
      </c>
      <c r="G103" s="30" t="s">
        <v>16</v>
      </c>
      <c r="O103" s="17">
        <f>'4月'!$C103</f>
        <v>100</v>
      </c>
      <c r="P103">
        <f>'4月'!$D103*'4月'!$C103</f>
        <v>700</v>
      </c>
      <c r="Q103">
        <f>'4月'!$E103*'4月'!$C103</f>
        <v>4000</v>
      </c>
      <c r="R103">
        <f>'4月'!$F103*'4月'!$C103</f>
        <v>4700</v>
      </c>
    </row>
    <row r="104" spans="1:18">
      <c r="A104" s="26" t="str">
        <f t="shared" si="7"/>
        <v>2022/4末</v>
      </c>
      <c r="B104" s="26" t="str">
        <f t="shared" si="7"/>
        <v>令和4/4末</v>
      </c>
      <c r="C104" s="43">
        <v>101</v>
      </c>
      <c r="D104" s="43">
        <v>4</v>
      </c>
      <c r="E104" s="43">
        <v>23</v>
      </c>
      <c r="F104" s="43">
        <v>27</v>
      </c>
      <c r="G104" s="30" t="s">
        <v>16</v>
      </c>
      <c r="O104" s="17">
        <f>'4月'!$C104</f>
        <v>101</v>
      </c>
      <c r="P104">
        <f>'4月'!$D104*'4月'!$C104</f>
        <v>404</v>
      </c>
      <c r="Q104">
        <f>'4月'!$E104*'4月'!$C104</f>
        <v>2323</v>
      </c>
      <c r="R104">
        <f>'4月'!$F104*'4月'!$C104</f>
        <v>2727</v>
      </c>
    </row>
    <row r="105" spans="1:18">
      <c r="A105" s="26" t="str">
        <f t="shared" si="7"/>
        <v>2022/4末</v>
      </c>
      <c r="B105" s="26" t="str">
        <f t="shared" si="7"/>
        <v>令和4/4末</v>
      </c>
      <c r="C105" s="43">
        <v>102</v>
      </c>
      <c r="D105" s="43">
        <v>1</v>
      </c>
      <c r="E105" s="43">
        <v>10</v>
      </c>
      <c r="F105" s="43">
        <v>11</v>
      </c>
      <c r="G105" s="30" t="s">
        <v>16</v>
      </c>
      <c r="O105" s="17">
        <f>'4月'!$C105</f>
        <v>102</v>
      </c>
      <c r="P105">
        <f>'4月'!$D105*'4月'!$C105</f>
        <v>102</v>
      </c>
      <c r="Q105">
        <f>'4月'!$E105*'4月'!$C105</f>
        <v>1020</v>
      </c>
      <c r="R105">
        <f>'4月'!$F105*'4月'!$C105</f>
        <v>1122</v>
      </c>
    </row>
    <row r="106" spans="1:18">
      <c r="A106" s="26" t="str">
        <f t="shared" si="7"/>
        <v>2022/4末</v>
      </c>
      <c r="B106" s="26" t="str">
        <f t="shared" si="7"/>
        <v>令和4/4末</v>
      </c>
      <c r="C106" s="43">
        <v>103</v>
      </c>
      <c r="D106" s="43">
        <v>1</v>
      </c>
      <c r="E106" s="43">
        <v>4</v>
      </c>
      <c r="F106" s="43">
        <v>5</v>
      </c>
      <c r="G106" s="30" t="s">
        <v>16</v>
      </c>
      <c r="O106" s="17">
        <f>'4月'!$C106</f>
        <v>103</v>
      </c>
      <c r="P106">
        <f>'4月'!$D106*'4月'!$C106</f>
        <v>103</v>
      </c>
      <c r="Q106">
        <f>'4月'!$E106*'4月'!$C106</f>
        <v>412</v>
      </c>
      <c r="R106">
        <f>'4月'!$F106*'4月'!$C106</f>
        <v>515</v>
      </c>
    </row>
    <row r="107" spans="1:18">
      <c r="A107" s="26" t="str">
        <f t="shared" si="7"/>
        <v>2022/4末</v>
      </c>
      <c r="B107" s="26" t="str">
        <f t="shared" si="7"/>
        <v>令和4/4末</v>
      </c>
      <c r="C107" s="43">
        <v>104</v>
      </c>
      <c r="D107" s="43">
        <v>0</v>
      </c>
      <c r="E107" s="43">
        <v>4</v>
      </c>
      <c r="F107" s="43">
        <v>4</v>
      </c>
      <c r="G107" s="30" t="s">
        <v>16</v>
      </c>
      <c r="O107" s="17">
        <f>'4月'!$C107</f>
        <v>104</v>
      </c>
      <c r="P107">
        <f>'4月'!$D107*'4月'!$C107</f>
        <v>0</v>
      </c>
      <c r="Q107">
        <f>'4月'!$E107*'4月'!$C107</f>
        <v>416</v>
      </c>
      <c r="R107">
        <f>'4月'!$F107*'4月'!$C107</f>
        <v>416</v>
      </c>
    </row>
    <row r="108" spans="1:18">
      <c r="A108" s="26" t="str">
        <f t="shared" si="7"/>
        <v>2022/4末</v>
      </c>
      <c r="B108" s="26" t="str">
        <f t="shared" si="7"/>
        <v>令和4/4末</v>
      </c>
      <c r="C108" s="43" t="s">
        <v>69</v>
      </c>
      <c r="D108" s="43">
        <v>0</v>
      </c>
      <c r="E108" s="43">
        <v>5</v>
      </c>
      <c r="F108" s="43">
        <v>5</v>
      </c>
      <c r="G108" s="30" t="s">
        <v>16</v>
      </c>
      <c r="O108" s="16" t="str">
        <f>'4月'!$C108</f>
        <v>105以上</v>
      </c>
      <c r="P108">
        <f>'4月'!$D108*105</f>
        <v>0</v>
      </c>
      <c r="Q108">
        <f>'4月'!$E108*105</f>
        <v>525</v>
      </c>
      <c r="R108">
        <f>'4月'!$F108*105</f>
        <v>525</v>
      </c>
    </row>
    <row r="109" spans="1:18">
      <c r="O109" s="11" t="s">
        <v>22</v>
      </c>
      <c r="P109" s="11">
        <f>SUM(P3:P108)</f>
        <v>1918959</v>
      </c>
      <c r="Q109" s="11">
        <f t="shared" ref="Q109:R109" si="8">SUM(Q3:Q108)</f>
        <v>2140711</v>
      </c>
      <c r="R109" s="11">
        <f t="shared" si="8"/>
        <v>4059672</v>
      </c>
    </row>
  </sheetData>
  <sheetProtection algorithmName="SHA-512" hashValue="++4U7GySDJKBPC71aG+iLlHOwVQLBhrP9b7rqGpGK2fpV8rujI5dVv+fPGxsMrfFKK9uHHyA6AXZBV1RQx6a+w==" saltValue="ZMMuEyvLd7eV4a5LlpzBbw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2022/5末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76</v>
      </c>
      <c r="B2" s="72" t="s">
        <v>77</v>
      </c>
      <c r="C2" s="14" t="s">
        <v>5</v>
      </c>
      <c r="D2" s="15">
        <f>SUM(D3:D108)</f>
        <v>39264</v>
      </c>
      <c r="E2" s="15">
        <f>SUM(E3:E108)</f>
        <v>40354</v>
      </c>
      <c r="F2" s="15">
        <f>SUM(F3:F108)</f>
        <v>79618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1919088</v>
      </c>
      <c r="Q2" s="19">
        <f t="shared" si="0"/>
        <v>2139986</v>
      </c>
      <c r="R2" s="19">
        <f t="shared" si="0"/>
        <v>4059092</v>
      </c>
    </row>
    <row r="3" spans="1:18">
      <c r="A3" s="25" t="str">
        <f>A2</f>
        <v>2022/5末</v>
      </c>
      <c r="B3" s="25" t="str">
        <f>B2</f>
        <v>令和4/5末</v>
      </c>
      <c r="C3" s="42">
        <v>0</v>
      </c>
      <c r="D3" s="42">
        <v>179</v>
      </c>
      <c r="E3" s="42">
        <v>197</v>
      </c>
      <c r="F3" s="42">
        <v>376</v>
      </c>
      <c r="G3" s="27" t="s">
        <v>14</v>
      </c>
      <c r="J3" s="31" t="s">
        <v>5</v>
      </c>
      <c r="K3" s="12">
        <f>SUM($K$4:$K$6)</f>
        <v>39264</v>
      </c>
      <c r="L3" s="12">
        <f>SUM($L$4:$L$6)</f>
        <v>40354</v>
      </c>
      <c r="M3" s="34">
        <f>SUM($M$4:$M$6)</f>
        <v>79618</v>
      </c>
      <c r="N3" s="10"/>
      <c r="O3" s="20">
        <f>'5月'!$C3</f>
        <v>0</v>
      </c>
      <c r="P3">
        <f>'5月'!$D3</f>
        <v>179</v>
      </c>
      <c r="Q3">
        <f>'5月'!$D3</f>
        <v>179</v>
      </c>
      <c r="R3">
        <f>'5月'!$F3</f>
        <v>376</v>
      </c>
    </row>
    <row r="4" spans="1:18">
      <c r="A4" s="26" t="str">
        <f>A3</f>
        <v>2022/5末</v>
      </c>
      <c r="B4" s="26" t="str">
        <f>B3</f>
        <v>令和4/5末</v>
      </c>
      <c r="C4" s="43">
        <v>1</v>
      </c>
      <c r="D4" s="43">
        <v>204</v>
      </c>
      <c r="E4" s="43">
        <v>197</v>
      </c>
      <c r="F4" s="43">
        <v>401</v>
      </c>
      <c r="G4" s="28" t="s">
        <v>14</v>
      </c>
      <c r="J4" s="32" t="s">
        <v>14</v>
      </c>
      <c r="K4" s="13">
        <f>SUMIF('5月'!$G$2:$G$108,$J4,'5月'!$D$2:$D$108)</f>
        <v>4146</v>
      </c>
      <c r="L4" s="13">
        <f>SUMIF('5月'!$G$2:$G$108,$J4,'5月'!$E$2:$E$108)</f>
        <v>3940</v>
      </c>
      <c r="M4" s="35">
        <f>SUMIF('5月'!$G$2:$G$108,$J4,'5月'!$F$2:$F$108)</f>
        <v>8086</v>
      </c>
      <c r="O4" s="17">
        <f>'5月'!$C4</f>
        <v>1</v>
      </c>
      <c r="P4">
        <f>'5月'!$D4*'5月'!$C4</f>
        <v>204</v>
      </c>
      <c r="Q4">
        <f>'5月'!$E4*'5月'!$C4</f>
        <v>197</v>
      </c>
      <c r="R4">
        <f>'5月'!$F4*'5月'!$C4</f>
        <v>401</v>
      </c>
    </row>
    <row r="5" spans="1:18">
      <c r="A5" s="26" t="str">
        <f t="shared" ref="A5:B20" si="1">A4</f>
        <v>2022/5末</v>
      </c>
      <c r="B5" s="26" t="str">
        <f t="shared" si="1"/>
        <v>令和4/5末</v>
      </c>
      <c r="C5" s="43">
        <v>2</v>
      </c>
      <c r="D5" s="43">
        <v>210</v>
      </c>
      <c r="E5" s="43">
        <v>214</v>
      </c>
      <c r="F5" s="43">
        <v>424</v>
      </c>
      <c r="G5" s="28" t="s">
        <v>14</v>
      </c>
      <c r="J5" s="33" t="s">
        <v>15</v>
      </c>
      <c r="K5" s="13">
        <f>SUMIF('5月'!$G$2:$G$108,$J5,'5月'!$D$2:$D$108)</f>
        <v>23015</v>
      </c>
      <c r="L5" s="13">
        <f>SUMIF('5月'!$G$2:$G$108,$J5,'5月'!$E$2:$E$108)</f>
        <v>20777</v>
      </c>
      <c r="M5" s="35">
        <f>SUMIF('5月'!$G$2:$G$108,$J5,'5月'!$F$2:$F$108)</f>
        <v>43792</v>
      </c>
      <c r="O5" s="17">
        <f>'5月'!$C5</f>
        <v>2</v>
      </c>
      <c r="P5">
        <f>'5月'!$D5*'5月'!$C5</f>
        <v>420</v>
      </c>
      <c r="Q5">
        <f>'5月'!$E5*'5月'!$C5</f>
        <v>428</v>
      </c>
      <c r="R5">
        <f>'5月'!$F5*'5月'!$C5</f>
        <v>848</v>
      </c>
    </row>
    <row r="6" spans="1:18">
      <c r="A6" s="26" t="str">
        <f t="shared" si="1"/>
        <v>2022/5末</v>
      </c>
      <c r="B6" s="26" t="str">
        <f t="shared" si="1"/>
        <v>令和4/5末</v>
      </c>
      <c r="C6" s="43">
        <v>3</v>
      </c>
      <c r="D6" s="43">
        <v>254</v>
      </c>
      <c r="E6" s="43">
        <v>234</v>
      </c>
      <c r="F6" s="43">
        <v>488</v>
      </c>
      <c r="G6" s="28" t="s">
        <v>14</v>
      </c>
      <c r="J6" s="33" t="s">
        <v>16</v>
      </c>
      <c r="K6" s="13">
        <f>SUMIF('5月'!$G$2:$G$108,$J6,'5月'!$D$2:$D$108)</f>
        <v>12103</v>
      </c>
      <c r="L6" s="13">
        <f>SUMIF('5月'!$G$2:$G$108,$J6,'5月'!$E$2:$E$108)</f>
        <v>15637</v>
      </c>
      <c r="M6" s="35">
        <f>SUMIF('5月'!$G$2:$G$108,$J6,'5月'!$F$2:$F$108)</f>
        <v>27740</v>
      </c>
      <c r="O6" s="17">
        <f>'5月'!$C6</f>
        <v>3</v>
      </c>
      <c r="P6">
        <f>'5月'!$D6*'5月'!$C6</f>
        <v>762</v>
      </c>
      <c r="Q6">
        <f>'5月'!$E6*'5月'!$C6</f>
        <v>702</v>
      </c>
      <c r="R6">
        <f>'5月'!$F6*'5月'!$C6</f>
        <v>1464</v>
      </c>
    </row>
    <row r="7" spans="1:18">
      <c r="A7" s="26" t="str">
        <f t="shared" si="1"/>
        <v>2022/5末</v>
      </c>
      <c r="B7" s="26" t="str">
        <f t="shared" si="1"/>
        <v>令和4/5末</v>
      </c>
      <c r="C7" s="43">
        <v>4</v>
      </c>
      <c r="D7" s="43">
        <v>257</v>
      </c>
      <c r="E7" s="43">
        <v>248</v>
      </c>
      <c r="F7" s="43">
        <v>505</v>
      </c>
      <c r="G7" s="28" t="s">
        <v>14</v>
      </c>
      <c r="J7" s="39" t="s">
        <v>21</v>
      </c>
      <c r="K7" s="40">
        <f>IFERROR($P$2/$K$3,"")</f>
        <v>48.876528117359413</v>
      </c>
      <c r="L7" s="40">
        <f>IFERROR($Q$2/$L$3,"")</f>
        <v>53.030331565644047</v>
      </c>
      <c r="M7" s="41">
        <f>IFERROR($R$2/$M$3,"")</f>
        <v>50.982089477253886</v>
      </c>
      <c r="O7" s="17">
        <f>'5月'!$C7</f>
        <v>4</v>
      </c>
      <c r="P7">
        <f>'5月'!$D7*'5月'!$C7</f>
        <v>1028</v>
      </c>
      <c r="Q7">
        <f>'5月'!$E7*'5月'!$C7</f>
        <v>992</v>
      </c>
      <c r="R7">
        <f>'5月'!$F7*'5月'!$C7</f>
        <v>2020</v>
      </c>
    </row>
    <row r="8" spans="1:18">
      <c r="A8" s="26" t="str">
        <f t="shared" si="1"/>
        <v>2022/5末</v>
      </c>
      <c r="B8" s="26" t="str">
        <f t="shared" si="1"/>
        <v>令和4/5末</v>
      </c>
      <c r="C8" s="43">
        <v>5</v>
      </c>
      <c r="D8" s="43">
        <v>251</v>
      </c>
      <c r="E8" s="43">
        <v>244</v>
      </c>
      <c r="F8" s="43">
        <v>495</v>
      </c>
      <c r="G8" s="28" t="s">
        <v>14</v>
      </c>
      <c r="O8" s="17">
        <f>'5月'!$C8</f>
        <v>5</v>
      </c>
      <c r="P8">
        <f>'5月'!$D8*'5月'!$C8</f>
        <v>1255</v>
      </c>
      <c r="Q8">
        <f>'5月'!$E8*'5月'!$C8</f>
        <v>1220</v>
      </c>
      <c r="R8">
        <f>'5月'!$F8*'5月'!$C8</f>
        <v>2475</v>
      </c>
    </row>
    <row r="9" spans="1:18">
      <c r="A9" s="26" t="str">
        <f t="shared" si="1"/>
        <v>2022/5末</v>
      </c>
      <c r="B9" s="26" t="str">
        <f t="shared" si="1"/>
        <v>令和4/5末</v>
      </c>
      <c r="C9" s="43">
        <v>6</v>
      </c>
      <c r="D9" s="43">
        <v>267</v>
      </c>
      <c r="E9" s="43">
        <v>258</v>
      </c>
      <c r="F9" s="43">
        <v>525</v>
      </c>
      <c r="G9" s="28" t="s">
        <v>14</v>
      </c>
      <c r="O9" s="17">
        <f>'5月'!$C9</f>
        <v>6</v>
      </c>
      <c r="P9">
        <f>'5月'!$D9*'5月'!$C9</f>
        <v>1602</v>
      </c>
      <c r="Q9">
        <f>'5月'!$E9*'5月'!$C9</f>
        <v>1548</v>
      </c>
      <c r="R9">
        <f>'5月'!$F9*'5月'!$C9</f>
        <v>3150</v>
      </c>
    </row>
    <row r="10" spans="1:18">
      <c r="A10" s="26" t="str">
        <f t="shared" si="1"/>
        <v>2022/5末</v>
      </c>
      <c r="B10" s="26" t="str">
        <f t="shared" si="1"/>
        <v>令和4/5末</v>
      </c>
      <c r="C10" s="43">
        <v>7</v>
      </c>
      <c r="D10" s="43">
        <v>306</v>
      </c>
      <c r="E10" s="43">
        <v>269</v>
      </c>
      <c r="F10" s="43">
        <v>575</v>
      </c>
      <c r="G10" s="28" t="s">
        <v>14</v>
      </c>
      <c r="O10" s="17">
        <f>'5月'!$C10</f>
        <v>7</v>
      </c>
      <c r="P10">
        <f>'5月'!$D10*'5月'!$C10</f>
        <v>2142</v>
      </c>
      <c r="Q10">
        <f>'5月'!$E10*'5月'!$C10</f>
        <v>1883</v>
      </c>
      <c r="R10">
        <f>'5月'!$F10*'5月'!$C10</f>
        <v>4025</v>
      </c>
    </row>
    <row r="11" spans="1:18">
      <c r="A11" s="26" t="str">
        <f t="shared" si="1"/>
        <v>2022/5末</v>
      </c>
      <c r="B11" s="26" t="str">
        <f t="shared" si="1"/>
        <v>令和4/5末</v>
      </c>
      <c r="C11" s="43">
        <v>8</v>
      </c>
      <c r="D11" s="43">
        <v>290</v>
      </c>
      <c r="E11" s="43">
        <v>265</v>
      </c>
      <c r="F11" s="43">
        <v>555</v>
      </c>
      <c r="G11" s="28" t="s">
        <v>14</v>
      </c>
      <c r="O11" s="17">
        <f>'5月'!$C11</f>
        <v>8</v>
      </c>
      <c r="P11">
        <f>'5月'!$D11*'5月'!$C11</f>
        <v>2320</v>
      </c>
      <c r="Q11">
        <f>'5月'!$E11*'5月'!$C11</f>
        <v>2120</v>
      </c>
      <c r="R11">
        <f>'5月'!$F11*'5月'!$C11</f>
        <v>4440</v>
      </c>
    </row>
    <row r="12" spans="1:18">
      <c r="A12" s="26" t="str">
        <f t="shared" si="1"/>
        <v>2022/5末</v>
      </c>
      <c r="B12" s="26" t="str">
        <f t="shared" si="1"/>
        <v>令和4/5末</v>
      </c>
      <c r="C12" s="43">
        <v>9</v>
      </c>
      <c r="D12" s="43">
        <v>292</v>
      </c>
      <c r="E12" s="43">
        <v>290</v>
      </c>
      <c r="F12" s="43">
        <v>582</v>
      </c>
      <c r="G12" s="28" t="s">
        <v>14</v>
      </c>
      <c r="O12" s="17">
        <f>'5月'!$C12</f>
        <v>9</v>
      </c>
      <c r="P12">
        <f>'5月'!$D12*'5月'!$C12</f>
        <v>2628</v>
      </c>
      <c r="Q12">
        <f>'5月'!$E12*'5月'!$C12</f>
        <v>2610</v>
      </c>
      <c r="R12">
        <f>'5月'!$F12*'5月'!$C12</f>
        <v>5238</v>
      </c>
    </row>
    <row r="13" spans="1:18">
      <c r="A13" s="26" t="str">
        <f t="shared" si="1"/>
        <v>2022/5末</v>
      </c>
      <c r="B13" s="26" t="str">
        <f t="shared" si="1"/>
        <v>令和4/5末</v>
      </c>
      <c r="C13" s="43">
        <v>10</v>
      </c>
      <c r="D13" s="43">
        <v>322</v>
      </c>
      <c r="E13" s="43">
        <v>282</v>
      </c>
      <c r="F13" s="43">
        <v>604</v>
      </c>
      <c r="G13" s="28" t="s">
        <v>14</v>
      </c>
      <c r="O13" s="17">
        <f>'5月'!$C13</f>
        <v>10</v>
      </c>
      <c r="P13">
        <f>'5月'!$D13*'5月'!$C13</f>
        <v>3220</v>
      </c>
      <c r="Q13">
        <f>'5月'!$E13*'5月'!$C13</f>
        <v>2820</v>
      </c>
      <c r="R13">
        <f>'5月'!$F13*'5月'!$C13</f>
        <v>6040</v>
      </c>
    </row>
    <row r="14" spans="1:18">
      <c r="A14" s="26" t="str">
        <f t="shared" si="1"/>
        <v>2022/5末</v>
      </c>
      <c r="B14" s="26" t="str">
        <f t="shared" si="1"/>
        <v>令和4/5末</v>
      </c>
      <c r="C14" s="43">
        <v>11</v>
      </c>
      <c r="D14" s="43">
        <v>308</v>
      </c>
      <c r="E14" s="43">
        <v>330</v>
      </c>
      <c r="F14" s="43">
        <v>638</v>
      </c>
      <c r="G14" s="28" t="s">
        <v>14</v>
      </c>
      <c r="O14" s="17">
        <f>'5月'!$C14</f>
        <v>11</v>
      </c>
      <c r="P14">
        <f>'5月'!$D14*'5月'!$C14</f>
        <v>3388</v>
      </c>
      <c r="Q14">
        <f>'5月'!$E14*'5月'!$C14</f>
        <v>3630</v>
      </c>
      <c r="R14">
        <f>'5月'!$F14*'5月'!$C14</f>
        <v>7018</v>
      </c>
    </row>
    <row r="15" spans="1:18">
      <c r="A15" s="26" t="str">
        <f t="shared" si="1"/>
        <v>2022/5末</v>
      </c>
      <c r="B15" s="26" t="str">
        <f t="shared" si="1"/>
        <v>令和4/5末</v>
      </c>
      <c r="C15" s="43">
        <v>12</v>
      </c>
      <c r="D15" s="43">
        <v>317</v>
      </c>
      <c r="E15" s="43">
        <v>312</v>
      </c>
      <c r="F15" s="43">
        <v>629</v>
      </c>
      <c r="G15" s="28" t="s">
        <v>14</v>
      </c>
      <c r="J15" s="46" t="s">
        <v>50</v>
      </c>
      <c r="K15" s="46"/>
      <c r="L15" s="46"/>
      <c r="M15" s="46" t="str">
        <f>A2</f>
        <v>2022/5末</v>
      </c>
      <c r="O15" s="17">
        <f>'5月'!$C15</f>
        <v>12</v>
      </c>
      <c r="P15">
        <f>'5月'!$D15*'5月'!$C15</f>
        <v>3804</v>
      </c>
      <c r="Q15">
        <f>'5月'!$E15*'5月'!$C15</f>
        <v>3744</v>
      </c>
      <c r="R15">
        <f>'5月'!$F15*'5月'!$C15</f>
        <v>7548</v>
      </c>
    </row>
    <row r="16" spans="1:18">
      <c r="A16" s="26" t="str">
        <f t="shared" si="1"/>
        <v>2022/5末</v>
      </c>
      <c r="B16" s="26" t="str">
        <f t="shared" si="1"/>
        <v>令和4/5末</v>
      </c>
      <c r="C16" s="43">
        <v>13</v>
      </c>
      <c r="D16" s="43">
        <v>349</v>
      </c>
      <c r="E16" s="43">
        <v>300</v>
      </c>
      <c r="F16" s="43">
        <v>649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'5月'!$C16</f>
        <v>13</v>
      </c>
      <c r="P16">
        <f>'5月'!$D16*'5月'!$C16</f>
        <v>4537</v>
      </c>
      <c r="Q16">
        <f>'5月'!$E16*'5月'!$C16</f>
        <v>3900</v>
      </c>
      <c r="R16">
        <f>'5月'!$F16*'5月'!$C16</f>
        <v>8437</v>
      </c>
    </row>
    <row r="17" spans="1:18">
      <c r="A17" s="26" t="str">
        <f t="shared" si="1"/>
        <v>2022/5末</v>
      </c>
      <c r="B17" s="26" t="str">
        <f t="shared" si="1"/>
        <v>令和4/5末</v>
      </c>
      <c r="C17" s="43">
        <v>14</v>
      </c>
      <c r="D17" s="43">
        <v>340</v>
      </c>
      <c r="E17" s="43">
        <v>300</v>
      </c>
      <c r="F17" s="43">
        <v>640</v>
      </c>
      <c r="G17" s="28" t="s">
        <v>14</v>
      </c>
      <c r="J17" s="47" t="s">
        <v>5</v>
      </c>
      <c r="K17" s="48">
        <f>SUM($K$18:$K$39)</f>
        <v>39264</v>
      </c>
      <c r="L17" s="48">
        <f>SUM($L$18:$L$39)</f>
        <v>40354</v>
      </c>
      <c r="M17" s="48">
        <f>SUM($M$18:$M$39)</f>
        <v>79618</v>
      </c>
      <c r="O17" s="21">
        <f>'5月'!$C17</f>
        <v>14</v>
      </c>
      <c r="P17" s="22">
        <f>'5月'!$D17*'5月'!$C17</f>
        <v>4760</v>
      </c>
      <c r="Q17" s="22">
        <f>'5月'!$E17*'5月'!$C17</f>
        <v>4200</v>
      </c>
      <c r="R17" s="22">
        <f>'5月'!$F17*'5月'!$C17</f>
        <v>8960</v>
      </c>
    </row>
    <row r="18" spans="1:18">
      <c r="A18" s="25" t="str">
        <f t="shared" si="1"/>
        <v>2022/5末</v>
      </c>
      <c r="B18" s="25" t="str">
        <f t="shared" si="1"/>
        <v>令和4/5末</v>
      </c>
      <c r="C18" s="42">
        <v>15</v>
      </c>
      <c r="D18" s="42">
        <v>344</v>
      </c>
      <c r="E18" s="42">
        <v>324</v>
      </c>
      <c r="F18" s="42">
        <v>668</v>
      </c>
      <c r="G18" s="29" t="s">
        <v>15</v>
      </c>
      <c r="J18" s="46" t="s">
        <v>27</v>
      </c>
      <c r="K18" s="49">
        <f>SUM($D$3:$D$7)</f>
        <v>1104</v>
      </c>
      <c r="L18" s="49">
        <f>SUM($E$3:$E$7)</f>
        <v>1090</v>
      </c>
      <c r="M18" s="49">
        <f>SUM($F$3:$F$7)</f>
        <v>2194</v>
      </c>
      <c r="O18" s="20">
        <f>'5月'!$C18</f>
        <v>15</v>
      </c>
      <c r="P18">
        <f>'5月'!$D18*'5月'!$C18</f>
        <v>5160</v>
      </c>
      <c r="Q18">
        <f>'5月'!$E18*'5月'!$C18</f>
        <v>4860</v>
      </c>
      <c r="R18">
        <f>'5月'!$F18*'5月'!$C18</f>
        <v>10020</v>
      </c>
    </row>
    <row r="19" spans="1:18">
      <c r="A19" s="26" t="str">
        <f t="shared" si="1"/>
        <v>2022/5末</v>
      </c>
      <c r="B19" s="26" t="str">
        <f t="shared" si="1"/>
        <v>令和4/5末</v>
      </c>
      <c r="C19" s="43">
        <v>16</v>
      </c>
      <c r="D19" s="43">
        <v>319</v>
      </c>
      <c r="E19" s="43">
        <v>327</v>
      </c>
      <c r="F19" s="43">
        <v>646</v>
      </c>
      <c r="G19" s="30" t="s">
        <v>15</v>
      </c>
      <c r="J19" s="46" t="s">
        <v>28</v>
      </c>
      <c r="K19" s="46">
        <f>SUM($D$8:$D$12)</f>
        <v>1406</v>
      </c>
      <c r="L19" s="46">
        <f>SUM($E$8:$E$12)</f>
        <v>1326</v>
      </c>
      <c r="M19" s="46">
        <f>SUM($F$8:$F$12)</f>
        <v>2732</v>
      </c>
      <c r="O19" s="17">
        <f>'5月'!$C19</f>
        <v>16</v>
      </c>
      <c r="P19">
        <f>'5月'!$D19*'5月'!$C19</f>
        <v>5104</v>
      </c>
      <c r="Q19">
        <f>'5月'!$E19*'5月'!$C19</f>
        <v>5232</v>
      </c>
      <c r="R19">
        <f>'5月'!$F19*'5月'!$C19</f>
        <v>10336</v>
      </c>
    </row>
    <row r="20" spans="1:18">
      <c r="A20" s="26" t="str">
        <f t="shared" si="1"/>
        <v>2022/5末</v>
      </c>
      <c r="B20" s="26" t="str">
        <f t="shared" si="1"/>
        <v>令和4/5末</v>
      </c>
      <c r="C20" s="43">
        <v>17</v>
      </c>
      <c r="D20" s="43">
        <v>355</v>
      </c>
      <c r="E20" s="43">
        <v>328</v>
      </c>
      <c r="F20" s="43">
        <v>683</v>
      </c>
      <c r="G20" s="30" t="s">
        <v>15</v>
      </c>
      <c r="J20" s="46" t="s">
        <v>29</v>
      </c>
      <c r="K20" s="46">
        <f>SUM($D$13:$D$17)</f>
        <v>1636</v>
      </c>
      <c r="L20" s="46">
        <f>SUM($E$13:$E$17)</f>
        <v>1524</v>
      </c>
      <c r="M20" s="46">
        <f>SUM($F$13:$F$17)</f>
        <v>3160</v>
      </c>
      <c r="O20" s="17">
        <f>'5月'!$C20</f>
        <v>17</v>
      </c>
      <c r="P20">
        <f>'5月'!$D20*'5月'!$C20</f>
        <v>6035</v>
      </c>
      <c r="Q20">
        <f>'5月'!$E20*'5月'!$C20</f>
        <v>5576</v>
      </c>
      <c r="R20">
        <f>'5月'!$F20*'5月'!$C20</f>
        <v>11611</v>
      </c>
    </row>
    <row r="21" spans="1:18">
      <c r="A21" s="26" t="str">
        <f t="shared" ref="A21:B36" si="2">A20</f>
        <v>2022/5末</v>
      </c>
      <c r="B21" s="26" t="str">
        <f t="shared" si="2"/>
        <v>令和4/5末</v>
      </c>
      <c r="C21" s="43">
        <v>18</v>
      </c>
      <c r="D21" s="43">
        <v>367</v>
      </c>
      <c r="E21" s="43">
        <v>302</v>
      </c>
      <c r="F21" s="43">
        <v>669</v>
      </c>
      <c r="G21" s="30" t="s">
        <v>15</v>
      </c>
      <c r="J21" s="46" t="s">
        <v>30</v>
      </c>
      <c r="K21" s="46">
        <f>SUM($D$18:$D$22)</f>
        <v>1748</v>
      </c>
      <c r="L21" s="46">
        <f>SUM($E$18:$E$22)</f>
        <v>1636</v>
      </c>
      <c r="M21" s="46">
        <f>SUM($F$18:$F$22)</f>
        <v>3384</v>
      </c>
      <c r="O21" s="17">
        <f>'5月'!$C21</f>
        <v>18</v>
      </c>
      <c r="P21">
        <f>'5月'!$D21*'5月'!$C21</f>
        <v>6606</v>
      </c>
      <c r="Q21">
        <f>'5月'!$E21*'5月'!$C21</f>
        <v>5436</v>
      </c>
      <c r="R21">
        <f>'5月'!$F21*'5月'!$C21</f>
        <v>12042</v>
      </c>
    </row>
    <row r="22" spans="1:18">
      <c r="A22" s="26" t="str">
        <f t="shared" si="2"/>
        <v>2022/5末</v>
      </c>
      <c r="B22" s="26" t="str">
        <f t="shared" si="2"/>
        <v>令和4/5末</v>
      </c>
      <c r="C22" s="43">
        <v>19</v>
      </c>
      <c r="D22" s="43">
        <v>363</v>
      </c>
      <c r="E22" s="43">
        <v>355</v>
      </c>
      <c r="F22" s="43">
        <v>718</v>
      </c>
      <c r="G22" s="30" t="s">
        <v>15</v>
      </c>
      <c r="J22" s="46" t="s">
        <v>31</v>
      </c>
      <c r="K22" s="46">
        <f>SUM($D$23:$D$27)</f>
        <v>1766</v>
      </c>
      <c r="L22" s="46">
        <f>SUM($E$23:$E$27)</f>
        <v>1470</v>
      </c>
      <c r="M22" s="46">
        <f>SUM($F$23:$F$27)</f>
        <v>3236</v>
      </c>
      <c r="O22" s="17">
        <f>'5月'!$C22</f>
        <v>19</v>
      </c>
      <c r="P22">
        <f>'5月'!$D22*'5月'!$C22</f>
        <v>6897</v>
      </c>
      <c r="Q22">
        <f>'5月'!$E22*'5月'!$C22</f>
        <v>6745</v>
      </c>
      <c r="R22">
        <f>'5月'!$F22*'5月'!$C22</f>
        <v>13642</v>
      </c>
    </row>
    <row r="23" spans="1:18">
      <c r="A23" s="26" t="str">
        <f t="shared" si="2"/>
        <v>2022/5末</v>
      </c>
      <c r="B23" s="26" t="str">
        <f t="shared" si="2"/>
        <v>令和4/5末</v>
      </c>
      <c r="C23" s="43">
        <v>20</v>
      </c>
      <c r="D23" s="43">
        <v>375</v>
      </c>
      <c r="E23" s="43">
        <v>304</v>
      </c>
      <c r="F23" s="43">
        <v>679</v>
      </c>
      <c r="G23" s="30" t="s">
        <v>15</v>
      </c>
      <c r="J23" s="46" t="s">
        <v>32</v>
      </c>
      <c r="K23" s="46">
        <f>SUM($D$28:$D$32)</f>
        <v>1720</v>
      </c>
      <c r="L23" s="46">
        <f>SUM($E$28:$E$32)</f>
        <v>1376</v>
      </c>
      <c r="M23" s="46">
        <f>SUM($F$28:$F$32)</f>
        <v>3096</v>
      </c>
      <c r="O23" s="17">
        <f>'5月'!$C23</f>
        <v>20</v>
      </c>
      <c r="P23">
        <f>'5月'!$D23*'5月'!$C23</f>
        <v>7500</v>
      </c>
      <c r="Q23">
        <f>'5月'!$E23*'5月'!$C23</f>
        <v>6080</v>
      </c>
      <c r="R23">
        <f>'5月'!$F23*'5月'!$C23</f>
        <v>13580</v>
      </c>
    </row>
    <row r="24" spans="1:18">
      <c r="A24" s="26" t="str">
        <f t="shared" si="2"/>
        <v>2022/5末</v>
      </c>
      <c r="B24" s="26" t="str">
        <f t="shared" si="2"/>
        <v>令和4/5末</v>
      </c>
      <c r="C24" s="43">
        <v>21</v>
      </c>
      <c r="D24" s="43">
        <v>365</v>
      </c>
      <c r="E24" s="43">
        <v>316</v>
      </c>
      <c r="F24" s="43">
        <v>681</v>
      </c>
      <c r="G24" s="30" t="s">
        <v>15</v>
      </c>
      <c r="J24" s="46" t="s">
        <v>33</v>
      </c>
      <c r="K24" s="46">
        <f>SUM($D$33:$D$37)</f>
        <v>1865</v>
      </c>
      <c r="L24" s="46">
        <f>SUM($E$33:$E$37)</f>
        <v>1574</v>
      </c>
      <c r="M24" s="46">
        <f>SUM($F$33:$F$37)</f>
        <v>3439</v>
      </c>
      <c r="O24" s="17">
        <f>'5月'!$C24</f>
        <v>21</v>
      </c>
      <c r="P24">
        <f>'5月'!$D24*'5月'!$C24</f>
        <v>7665</v>
      </c>
      <c r="Q24">
        <f>'5月'!$E24*'5月'!$C24</f>
        <v>6636</v>
      </c>
      <c r="R24">
        <f>'5月'!$F24*'5月'!$C24</f>
        <v>14301</v>
      </c>
    </row>
    <row r="25" spans="1:18">
      <c r="A25" s="26" t="str">
        <f t="shared" si="2"/>
        <v>2022/5末</v>
      </c>
      <c r="B25" s="26" t="str">
        <f t="shared" si="2"/>
        <v>令和4/5末</v>
      </c>
      <c r="C25" s="43">
        <v>22</v>
      </c>
      <c r="D25" s="43">
        <v>334</v>
      </c>
      <c r="E25" s="43">
        <v>295</v>
      </c>
      <c r="F25" s="43">
        <v>629</v>
      </c>
      <c r="G25" s="30" t="s">
        <v>15</v>
      </c>
      <c r="J25" s="46" t="s">
        <v>34</v>
      </c>
      <c r="K25" s="46">
        <f>SUM($D$38:$D$42)</f>
        <v>2191</v>
      </c>
      <c r="L25" s="46">
        <f>SUM($E$38:$E$42)</f>
        <v>1888</v>
      </c>
      <c r="M25" s="46">
        <f>SUM($F$38:$F$42)</f>
        <v>4079</v>
      </c>
      <c r="O25" s="17">
        <f>'5月'!$C25</f>
        <v>22</v>
      </c>
      <c r="P25">
        <f>'5月'!$D25*'5月'!$C25</f>
        <v>7348</v>
      </c>
      <c r="Q25">
        <f>'5月'!$E25*'5月'!$C25</f>
        <v>6490</v>
      </c>
      <c r="R25">
        <f>'5月'!$F25*'5月'!$C25</f>
        <v>13838</v>
      </c>
    </row>
    <row r="26" spans="1:18">
      <c r="A26" s="26" t="str">
        <f t="shared" si="2"/>
        <v>2022/5末</v>
      </c>
      <c r="B26" s="26" t="str">
        <f t="shared" si="2"/>
        <v>令和4/5末</v>
      </c>
      <c r="C26" s="43">
        <v>23</v>
      </c>
      <c r="D26" s="43">
        <v>318</v>
      </c>
      <c r="E26" s="43">
        <v>268</v>
      </c>
      <c r="F26" s="43">
        <v>586</v>
      </c>
      <c r="G26" s="30" t="s">
        <v>15</v>
      </c>
      <c r="J26" s="46" t="s">
        <v>35</v>
      </c>
      <c r="K26" s="46">
        <f>SUM($D$43:$D$47)</f>
        <v>2453</v>
      </c>
      <c r="L26" s="46">
        <f>SUM($E$43:$E$47)</f>
        <v>2161</v>
      </c>
      <c r="M26" s="46">
        <f>SUM($F$43:$F$47)</f>
        <v>4614</v>
      </c>
      <c r="O26" s="17">
        <f>'5月'!$C26</f>
        <v>23</v>
      </c>
      <c r="P26">
        <f>'5月'!$D26*'5月'!$C26</f>
        <v>7314</v>
      </c>
      <c r="Q26">
        <f>'5月'!$E26*'5月'!$C26</f>
        <v>6164</v>
      </c>
      <c r="R26">
        <f>'5月'!$F26*'5月'!$C26</f>
        <v>13478</v>
      </c>
    </row>
    <row r="27" spans="1:18">
      <c r="A27" s="26" t="str">
        <f t="shared" si="2"/>
        <v>2022/5末</v>
      </c>
      <c r="B27" s="26" t="str">
        <f t="shared" si="2"/>
        <v>令和4/5末</v>
      </c>
      <c r="C27" s="43">
        <v>24</v>
      </c>
      <c r="D27" s="43">
        <v>374</v>
      </c>
      <c r="E27" s="43">
        <v>287</v>
      </c>
      <c r="F27" s="43">
        <v>661</v>
      </c>
      <c r="G27" s="30" t="s">
        <v>15</v>
      </c>
      <c r="J27" s="46" t="s">
        <v>36</v>
      </c>
      <c r="K27" s="46">
        <f>SUM($D$48:$D$52)</f>
        <v>2872</v>
      </c>
      <c r="L27" s="46">
        <f>SUM($E$48:$E$52)</f>
        <v>2763</v>
      </c>
      <c r="M27" s="46">
        <f>SUM($F$48:$F$52)</f>
        <v>5635</v>
      </c>
      <c r="O27" s="17">
        <f>'5月'!$C27</f>
        <v>24</v>
      </c>
      <c r="P27">
        <f>'5月'!$D27*'5月'!$C27</f>
        <v>8976</v>
      </c>
      <c r="Q27">
        <f>'5月'!$E27*'5月'!$C27</f>
        <v>6888</v>
      </c>
      <c r="R27">
        <f>'5月'!$F27*'5月'!$C27</f>
        <v>15864</v>
      </c>
    </row>
    <row r="28" spans="1:18">
      <c r="A28" s="26" t="str">
        <f t="shared" si="2"/>
        <v>2022/5末</v>
      </c>
      <c r="B28" s="26" t="str">
        <f t="shared" si="2"/>
        <v>令和4/5末</v>
      </c>
      <c r="C28" s="43">
        <v>25</v>
      </c>
      <c r="D28" s="43">
        <v>364</v>
      </c>
      <c r="E28" s="43">
        <v>258</v>
      </c>
      <c r="F28" s="43">
        <v>622</v>
      </c>
      <c r="G28" s="30" t="s">
        <v>15</v>
      </c>
      <c r="J28" s="46" t="s">
        <v>37</v>
      </c>
      <c r="K28" s="46">
        <f>SUM($D$53:$D$57)</f>
        <v>2815</v>
      </c>
      <c r="L28" s="46">
        <f>SUM($E$53:$E$57)</f>
        <v>2569</v>
      </c>
      <c r="M28" s="46">
        <f>SUM($F$53:$F$57)</f>
        <v>5384</v>
      </c>
      <c r="O28" s="17">
        <f>'5月'!$C28</f>
        <v>25</v>
      </c>
      <c r="P28">
        <f>'5月'!$D28*'5月'!$C28</f>
        <v>9100</v>
      </c>
      <c r="Q28">
        <f>'5月'!$E28*'5月'!$C28</f>
        <v>6450</v>
      </c>
      <c r="R28">
        <f>'5月'!$F28*'5月'!$C28</f>
        <v>15550</v>
      </c>
    </row>
    <row r="29" spans="1:18">
      <c r="A29" s="26" t="str">
        <f t="shared" si="2"/>
        <v>2022/5末</v>
      </c>
      <c r="B29" s="26" t="str">
        <f t="shared" si="2"/>
        <v>令和4/5末</v>
      </c>
      <c r="C29" s="43">
        <v>26</v>
      </c>
      <c r="D29" s="43">
        <v>348</v>
      </c>
      <c r="E29" s="43">
        <v>284</v>
      </c>
      <c r="F29" s="43">
        <v>632</v>
      </c>
      <c r="G29" s="30" t="s">
        <v>15</v>
      </c>
      <c r="J29" s="46" t="s">
        <v>38</v>
      </c>
      <c r="K29" s="46">
        <f>SUM($D$58:$D$62)</f>
        <v>2661</v>
      </c>
      <c r="L29" s="46">
        <f>SUM($E$58:$E$62)</f>
        <v>2590</v>
      </c>
      <c r="M29" s="46">
        <f>SUM($F$58:$F$62)</f>
        <v>5251</v>
      </c>
      <c r="O29" s="17">
        <f>'5月'!$C29</f>
        <v>26</v>
      </c>
      <c r="P29">
        <f>'5月'!$D29*'5月'!$C29</f>
        <v>9048</v>
      </c>
      <c r="Q29">
        <f>'5月'!$E29*'5月'!$C29</f>
        <v>7384</v>
      </c>
      <c r="R29">
        <f>'5月'!$F29*'5月'!$C29</f>
        <v>16432</v>
      </c>
    </row>
    <row r="30" spans="1:18">
      <c r="A30" s="26" t="str">
        <f t="shared" si="2"/>
        <v>2022/5末</v>
      </c>
      <c r="B30" s="26" t="str">
        <f t="shared" si="2"/>
        <v>令和4/5末</v>
      </c>
      <c r="C30" s="43">
        <v>27</v>
      </c>
      <c r="D30" s="43">
        <v>357</v>
      </c>
      <c r="E30" s="43">
        <v>286</v>
      </c>
      <c r="F30" s="43">
        <v>643</v>
      </c>
      <c r="G30" s="30" t="s">
        <v>15</v>
      </c>
      <c r="J30" s="46" t="s">
        <v>39</v>
      </c>
      <c r="K30" s="46">
        <f>SUM($D$63:$D$67)</f>
        <v>2924</v>
      </c>
      <c r="L30" s="46">
        <f>SUM($E$63:$E$67)</f>
        <v>2750</v>
      </c>
      <c r="M30" s="46">
        <f>SUM($F$63:$F$67)</f>
        <v>5674</v>
      </c>
      <c r="O30" s="17">
        <f>'5月'!$C30</f>
        <v>27</v>
      </c>
      <c r="P30">
        <f>'5月'!$D30*'5月'!$C30</f>
        <v>9639</v>
      </c>
      <c r="Q30">
        <f>'5月'!$E30*'5月'!$C30</f>
        <v>7722</v>
      </c>
      <c r="R30">
        <f>'5月'!$F30*'5月'!$C30</f>
        <v>17361</v>
      </c>
    </row>
    <row r="31" spans="1:18">
      <c r="A31" s="26" t="str">
        <f t="shared" si="2"/>
        <v>2022/5末</v>
      </c>
      <c r="B31" s="26" t="str">
        <f t="shared" si="2"/>
        <v>令和4/5末</v>
      </c>
      <c r="C31" s="43">
        <v>28</v>
      </c>
      <c r="D31" s="43">
        <v>338</v>
      </c>
      <c r="E31" s="43">
        <v>270</v>
      </c>
      <c r="F31" s="43">
        <v>608</v>
      </c>
      <c r="G31" s="30" t="s">
        <v>15</v>
      </c>
      <c r="J31" s="46" t="s">
        <v>40</v>
      </c>
      <c r="K31" s="46">
        <f>SUM($D$68:$D$72)</f>
        <v>2983</v>
      </c>
      <c r="L31" s="46">
        <f>SUM($E$68:$E$72)</f>
        <v>3036</v>
      </c>
      <c r="M31" s="46">
        <f>SUM($F$68:$F$72)</f>
        <v>6019</v>
      </c>
      <c r="O31" s="17">
        <f>'5月'!$C31</f>
        <v>28</v>
      </c>
      <c r="P31">
        <f>'5月'!$D31*'5月'!$C31</f>
        <v>9464</v>
      </c>
      <c r="Q31">
        <f>'5月'!$E31*'5月'!$C31</f>
        <v>7560</v>
      </c>
      <c r="R31">
        <f>'5月'!$F31*'5月'!$C31</f>
        <v>17024</v>
      </c>
    </row>
    <row r="32" spans="1:18">
      <c r="A32" s="26" t="str">
        <f t="shared" si="2"/>
        <v>2022/5末</v>
      </c>
      <c r="B32" s="26" t="str">
        <f t="shared" si="2"/>
        <v>令和4/5末</v>
      </c>
      <c r="C32" s="43">
        <v>29</v>
      </c>
      <c r="D32" s="43">
        <v>313</v>
      </c>
      <c r="E32" s="43">
        <v>278</v>
      </c>
      <c r="F32" s="43">
        <v>591</v>
      </c>
      <c r="G32" s="30" t="s">
        <v>15</v>
      </c>
      <c r="J32" s="46" t="s">
        <v>41</v>
      </c>
      <c r="K32" s="46">
        <f>SUM($D$73:$D$77)</f>
        <v>3543</v>
      </c>
      <c r="L32" s="46">
        <f>SUM($E$73:$E$77)</f>
        <v>3708</v>
      </c>
      <c r="M32" s="46">
        <f>SUM($F$73:$F$77)</f>
        <v>7251</v>
      </c>
      <c r="O32" s="17">
        <f>'5月'!$C32</f>
        <v>29</v>
      </c>
      <c r="P32">
        <f>'5月'!$D32*'5月'!$C32</f>
        <v>9077</v>
      </c>
      <c r="Q32">
        <f>'5月'!$E32*'5月'!$C32</f>
        <v>8062</v>
      </c>
      <c r="R32">
        <f>'5月'!$F32*'5月'!$C32</f>
        <v>17139</v>
      </c>
    </row>
    <row r="33" spans="1:18">
      <c r="A33" s="26" t="str">
        <f t="shared" si="2"/>
        <v>2022/5末</v>
      </c>
      <c r="B33" s="26" t="str">
        <f t="shared" si="2"/>
        <v>令和4/5末</v>
      </c>
      <c r="C33" s="43">
        <v>30</v>
      </c>
      <c r="D33" s="43">
        <v>326</v>
      </c>
      <c r="E33" s="43">
        <v>292</v>
      </c>
      <c r="F33" s="43">
        <v>618</v>
      </c>
      <c r="G33" s="30" t="s">
        <v>15</v>
      </c>
      <c r="J33" s="46" t="s">
        <v>42</v>
      </c>
      <c r="K33" s="46">
        <f>SUM($D$78:$D$82)</f>
        <v>2156</v>
      </c>
      <c r="L33" s="46">
        <f>SUM($E$78:$E$82)</f>
        <v>2480</v>
      </c>
      <c r="M33" s="46">
        <f>SUM($F$78:$F$82)</f>
        <v>4636</v>
      </c>
      <c r="O33" s="17">
        <f>'5月'!$C33</f>
        <v>30</v>
      </c>
      <c r="P33">
        <f>'5月'!$D33*'5月'!$C33</f>
        <v>9780</v>
      </c>
      <c r="Q33">
        <f>'5月'!$E33*'5月'!$C33</f>
        <v>8760</v>
      </c>
      <c r="R33">
        <f>'5月'!$F33*'5月'!$C33</f>
        <v>18540</v>
      </c>
    </row>
    <row r="34" spans="1:18">
      <c r="A34" s="26" t="str">
        <f t="shared" si="2"/>
        <v>2022/5末</v>
      </c>
      <c r="B34" s="26" t="str">
        <f t="shared" si="2"/>
        <v>令和4/5末</v>
      </c>
      <c r="C34" s="43">
        <v>31</v>
      </c>
      <c r="D34" s="43">
        <v>359</v>
      </c>
      <c r="E34" s="43">
        <v>305</v>
      </c>
      <c r="F34" s="43">
        <v>664</v>
      </c>
      <c r="G34" s="30" t="s">
        <v>15</v>
      </c>
      <c r="J34" s="46" t="s">
        <v>43</v>
      </c>
      <c r="K34" s="46">
        <f>SUM($D$83:$D$87)</f>
        <v>1718</v>
      </c>
      <c r="L34" s="46">
        <f>SUM($E$83:$E$87)</f>
        <v>2413</v>
      </c>
      <c r="M34" s="46">
        <f>SUM($F$83:$F$87)</f>
        <v>4131</v>
      </c>
      <c r="O34" s="17">
        <f>'5月'!$C34</f>
        <v>31</v>
      </c>
      <c r="P34">
        <f>'5月'!$D34*'5月'!$C34</f>
        <v>11129</v>
      </c>
      <c r="Q34">
        <f>'5月'!$E34*'5月'!$C34</f>
        <v>9455</v>
      </c>
      <c r="R34">
        <f>'5月'!$F34*'5月'!$C34</f>
        <v>20584</v>
      </c>
    </row>
    <row r="35" spans="1:18">
      <c r="A35" s="26" t="str">
        <f t="shared" si="2"/>
        <v>2022/5末</v>
      </c>
      <c r="B35" s="26" t="str">
        <f t="shared" si="2"/>
        <v>令和4/5末</v>
      </c>
      <c r="C35" s="43">
        <v>32</v>
      </c>
      <c r="D35" s="43">
        <v>373</v>
      </c>
      <c r="E35" s="43">
        <v>323</v>
      </c>
      <c r="F35" s="43">
        <v>696</v>
      </c>
      <c r="G35" s="30" t="s">
        <v>15</v>
      </c>
      <c r="J35" s="46" t="s">
        <v>44</v>
      </c>
      <c r="K35" s="46">
        <f>SUM($D$88:$D$92)</f>
        <v>1060</v>
      </c>
      <c r="L35" s="46">
        <f>SUM($E$88:$E$92)</f>
        <v>2124</v>
      </c>
      <c r="M35" s="46">
        <f>SUM($F$88:$F$92)</f>
        <v>3184</v>
      </c>
      <c r="O35" s="17">
        <f>'5月'!$C35</f>
        <v>32</v>
      </c>
      <c r="P35">
        <f>'5月'!$D35*'5月'!$C35</f>
        <v>11936</v>
      </c>
      <c r="Q35">
        <f>'5月'!$E35*'5月'!$C35</f>
        <v>10336</v>
      </c>
      <c r="R35">
        <f>'5月'!$F35*'5月'!$C35</f>
        <v>22272</v>
      </c>
    </row>
    <row r="36" spans="1:18">
      <c r="A36" s="26" t="str">
        <f t="shared" si="2"/>
        <v>2022/5末</v>
      </c>
      <c r="B36" s="26" t="str">
        <f t="shared" si="2"/>
        <v>令和4/5末</v>
      </c>
      <c r="C36" s="43">
        <v>33</v>
      </c>
      <c r="D36" s="43">
        <v>403</v>
      </c>
      <c r="E36" s="43">
        <v>318</v>
      </c>
      <c r="F36" s="43">
        <v>721</v>
      </c>
      <c r="G36" s="30" t="s">
        <v>15</v>
      </c>
      <c r="J36" s="46" t="s">
        <v>45</v>
      </c>
      <c r="K36" s="46">
        <f>SUM($D$93:$D$97)</f>
        <v>502</v>
      </c>
      <c r="L36" s="46">
        <f>SUM($E$93:$E$97)</f>
        <v>1290</v>
      </c>
      <c r="M36" s="46">
        <f>SUM($F$93:$F$97)</f>
        <v>1792</v>
      </c>
      <c r="O36" s="17">
        <f>'5月'!$C36</f>
        <v>33</v>
      </c>
      <c r="P36">
        <f>'5月'!$D36*'5月'!$C36</f>
        <v>13299</v>
      </c>
      <c r="Q36">
        <f>'5月'!$E36*'5月'!$C36</f>
        <v>10494</v>
      </c>
      <c r="R36">
        <f>'5月'!$F36*'5月'!$C36</f>
        <v>23793</v>
      </c>
    </row>
    <row r="37" spans="1:18">
      <c r="A37" s="26" t="str">
        <f t="shared" ref="A37:B52" si="3">A36</f>
        <v>2022/5末</v>
      </c>
      <c r="B37" s="26" t="str">
        <f t="shared" si="3"/>
        <v>令和4/5末</v>
      </c>
      <c r="C37" s="43">
        <v>34</v>
      </c>
      <c r="D37" s="43">
        <v>404</v>
      </c>
      <c r="E37" s="43">
        <v>336</v>
      </c>
      <c r="F37" s="43">
        <v>740</v>
      </c>
      <c r="G37" s="30" t="s">
        <v>15</v>
      </c>
      <c r="J37" s="46" t="s">
        <v>46</v>
      </c>
      <c r="K37" s="46">
        <f>SUM($D$98:$D$102)</f>
        <v>129</v>
      </c>
      <c r="L37" s="46">
        <f>SUM($E$98:$E$102)</f>
        <v>501</v>
      </c>
      <c r="M37" s="46">
        <f>SUM($F$98:$F$102)</f>
        <v>630</v>
      </c>
      <c r="O37" s="17">
        <f>'5月'!$C37</f>
        <v>34</v>
      </c>
      <c r="P37">
        <f>'5月'!$D37*'5月'!$C37</f>
        <v>13736</v>
      </c>
      <c r="Q37">
        <f>'5月'!$E37*'5月'!$C37</f>
        <v>11424</v>
      </c>
      <c r="R37">
        <f>'5月'!$F37*'5月'!$C37</f>
        <v>25160</v>
      </c>
    </row>
    <row r="38" spans="1:18">
      <c r="A38" s="26" t="str">
        <f t="shared" si="3"/>
        <v>2022/5末</v>
      </c>
      <c r="B38" s="26" t="str">
        <f t="shared" si="3"/>
        <v>令和4/5末</v>
      </c>
      <c r="C38" s="43">
        <v>35</v>
      </c>
      <c r="D38" s="43">
        <v>430</v>
      </c>
      <c r="E38" s="43">
        <v>369</v>
      </c>
      <c r="F38" s="43">
        <v>799</v>
      </c>
      <c r="G38" s="30" t="s">
        <v>15</v>
      </c>
      <c r="J38" s="46" t="s">
        <v>47</v>
      </c>
      <c r="K38" s="46">
        <f>SUM($D$103:$D$107)</f>
        <v>12</v>
      </c>
      <c r="L38" s="46">
        <f>SUM($E$103:$E$107)</f>
        <v>81</v>
      </c>
      <c r="M38" s="46">
        <f>SUM($F$103:$F$107)</f>
        <v>93</v>
      </c>
      <c r="O38" s="17">
        <f>'5月'!$C38</f>
        <v>35</v>
      </c>
      <c r="P38">
        <f>'5月'!$D38*'5月'!$C38</f>
        <v>15050</v>
      </c>
      <c r="Q38">
        <f>'5月'!$E38*'5月'!$C38</f>
        <v>12915</v>
      </c>
      <c r="R38">
        <f>'5月'!$F38*'5月'!$C38</f>
        <v>27965</v>
      </c>
    </row>
    <row r="39" spans="1:18">
      <c r="A39" s="26" t="str">
        <f t="shared" si="3"/>
        <v>2022/5末</v>
      </c>
      <c r="B39" s="26" t="str">
        <f t="shared" si="3"/>
        <v>令和4/5末</v>
      </c>
      <c r="C39" s="43">
        <v>36</v>
      </c>
      <c r="D39" s="43">
        <v>450</v>
      </c>
      <c r="E39" s="43">
        <v>383</v>
      </c>
      <c r="F39" s="43">
        <v>833</v>
      </c>
      <c r="G39" s="30" t="s">
        <v>15</v>
      </c>
      <c r="J39" s="46" t="s">
        <v>48</v>
      </c>
      <c r="K39" s="46">
        <f>$D$108</f>
        <v>0</v>
      </c>
      <c r="L39" s="46">
        <f>$E$108</f>
        <v>4</v>
      </c>
      <c r="M39" s="46">
        <f>$F$108</f>
        <v>4</v>
      </c>
      <c r="O39" s="17">
        <f>'5月'!$C39</f>
        <v>36</v>
      </c>
      <c r="P39">
        <f>'5月'!$D39*'5月'!$C39</f>
        <v>16200</v>
      </c>
      <c r="Q39">
        <f>'5月'!$E39*'5月'!$C39</f>
        <v>13788</v>
      </c>
      <c r="R39">
        <f>'5月'!$F39*'5月'!$C39</f>
        <v>29988</v>
      </c>
    </row>
    <row r="40" spans="1:18">
      <c r="A40" s="26" t="str">
        <f t="shared" si="3"/>
        <v>2022/5末</v>
      </c>
      <c r="B40" s="26" t="str">
        <f t="shared" si="3"/>
        <v>令和4/5末</v>
      </c>
      <c r="C40" s="43">
        <v>37</v>
      </c>
      <c r="D40" s="43">
        <v>473</v>
      </c>
      <c r="E40" s="43">
        <v>373</v>
      </c>
      <c r="F40" s="43">
        <v>846</v>
      </c>
      <c r="G40" s="30" t="s">
        <v>15</v>
      </c>
      <c r="O40" s="17">
        <f>'5月'!$C40</f>
        <v>37</v>
      </c>
      <c r="P40">
        <f>'5月'!$D40*'5月'!$C40</f>
        <v>17501</v>
      </c>
      <c r="Q40">
        <f>'5月'!$E40*'5月'!$C40</f>
        <v>13801</v>
      </c>
      <c r="R40">
        <f>'5月'!$F40*'5月'!$C40</f>
        <v>31302</v>
      </c>
    </row>
    <row r="41" spans="1:18">
      <c r="A41" s="26" t="str">
        <f t="shared" si="3"/>
        <v>2022/5末</v>
      </c>
      <c r="B41" s="26" t="str">
        <f t="shared" si="3"/>
        <v>令和4/5末</v>
      </c>
      <c r="C41" s="43">
        <v>38</v>
      </c>
      <c r="D41" s="43">
        <v>418</v>
      </c>
      <c r="E41" s="43">
        <v>399</v>
      </c>
      <c r="F41" s="43">
        <v>817</v>
      </c>
      <c r="G41" s="30" t="s">
        <v>15</v>
      </c>
      <c r="O41" s="17">
        <f>'5月'!$C41</f>
        <v>38</v>
      </c>
      <c r="P41">
        <f>'5月'!$D41*'5月'!$C41</f>
        <v>15884</v>
      </c>
      <c r="Q41">
        <f>'5月'!$E41*'5月'!$C41</f>
        <v>15162</v>
      </c>
      <c r="R41">
        <f>'5月'!$F41*'5月'!$C41</f>
        <v>31046</v>
      </c>
    </row>
    <row r="42" spans="1:18">
      <c r="A42" s="26" t="str">
        <f t="shared" si="3"/>
        <v>2022/5末</v>
      </c>
      <c r="B42" s="26" t="str">
        <f t="shared" si="3"/>
        <v>令和4/5末</v>
      </c>
      <c r="C42" s="43">
        <v>39</v>
      </c>
      <c r="D42" s="43">
        <v>420</v>
      </c>
      <c r="E42" s="43">
        <v>364</v>
      </c>
      <c r="F42" s="43">
        <v>784</v>
      </c>
      <c r="G42" s="30" t="s">
        <v>15</v>
      </c>
      <c r="O42" s="17">
        <f>'5月'!$C42</f>
        <v>39</v>
      </c>
      <c r="P42">
        <f>'5月'!$D42*'5月'!$C42</f>
        <v>16380</v>
      </c>
      <c r="Q42">
        <f>'5月'!$E42*'5月'!$C42</f>
        <v>14196</v>
      </c>
      <c r="R42">
        <f>'5月'!$F42*'5月'!$C42</f>
        <v>30576</v>
      </c>
    </row>
    <row r="43" spans="1:18">
      <c r="A43" s="26" t="str">
        <f t="shared" si="3"/>
        <v>2022/5末</v>
      </c>
      <c r="B43" s="26" t="str">
        <f t="shared" si="3"/>
        <v>令和4/5末</v>
      </c>
      <c r="C43" s="43">
        <v>40</v>
      </c>
      <c r="D43" s="43">
        <v>443</v>
      </c>
      <c r="E43" s="43">
        <v>410</v>
      </c>
      <c r="F43" s="43">
        <v>853</v>
      </c>
      <c r="G43" s="30" t="s">
        <v>15</v>
      </c>
      <c r="O43" s="17">
        <f>'5月'!$C43</f>
        <v>40</v>
      </c>
      <c r="P43">
        <f>'5月'!$D43*'5月'!$C43</f>
        <v>17720</v>
      </c>
      <c r="Q43">
        <f>'5月'!$E43*'5月'!$C43</f>
        <v>16400</v>
      </c>
      <c r="R43">
        <f>'5月'!$F43*'5月'!$C43</f>
        <v>34120</v>
      </c>
    </row>
    <row r="44" spans="1:18">
      <c r="A44" s="26" t="str">
        <f t="shared" si="3"/>
        <v>2022/5末</v>
      </c>
      <c r="B44" s="26" t="str">
        <f t="shared" si="3"/>
        <v>令和4/5末</v>
      </c>
      <c r="C44" s="43">
        <v>41</v>
      </c>
      <c r="D44" s="43">
        <v>498</v>
      </c>
      <c r="E44" s="43">
        <v>379</v>
      </c>
      <c r="F44" s="43">
        <v>877</v>
      </c>
      <c r="G44" s="30" t="s">
        <v>15</v>
      </c>
      <c r="O44" s="17">
        <f>'5月'!$C44</f>
        <v>41</v>
      </c>
      <c r="P44">
        <f>'5月'!$D44*'5月'!$C44</f>
        <v>20418</v>
      </c>
      <c r="Q44">
        <f>'5月'!$E44*'5月'!$C44</f>
        <v>15539</v>
      </c>
      <c r="R44">
        <f>'5月'!$F44*'5月'!$C44</f>
        <v>35957</v>
      </c>
    </row>
    <row r="45" spans="1:18">
      <c r="A45" s="26" t="str">
        <f t="shared" si="3"/>
        <v>2022/5末</v>
      </c>
      <c r="B45" s="26" t="str">
        <f t="shared" si="3"/>
        <v>令和4/5末</v>
      </c>
      <c r="C45" s="43">
        <v>42</v>
      </c>
      <c r="D45" s="43">
        <v>497</v>
      </c>
      <c r="E45" s="43">
        <v>445</v>
      </c>
      <c r="F45" s="43">
        <v>942</v>
      </c>
      <c r="G45" s="30" t="s">
        <v>15</v>
      </c>
      <c r="O45" s="17">
        <f>'5月'!$C45</f>
        <v>42</v>
      </c>
      <c r="P45">
        <f>'5月'!$D45*'5月'!$C45</f>
        <v>20874</v>
      </c>
      <c r="Q45">
        <f>'5月'!$E45*'5月'!$C45</f>
        <v>18690</v>
      </c>
      <c r="R45">
        <f>'5月'!$F45*'5月'!$C45</f>
        <v>39564</v>
      </c>
    </row>
    <row r="46" spans="1:18">
      <c r="A46" s="26" t="str">
        <f t="shared" si="3"/>
        <v>2022/5末</v>
      </c>
      <c r="B46" s="26" t="str">
        <f t="shared" si="3"/>
        <v>令和4/5末</v>
      </c>
      <c r="C46" s="43">
        <v>43</v>
      </c>
      <c r="D46" s="43">
        <v>481</v>
      </c>
      <c r="E46" s="43">
        <v>453</v>
      </c>
      <c r="F46" s="43">
        <v>934</v>
      </c>
      <c r="G46" s="30" t="s">
        <v>15</v>
      </c>
      <c r="O46" s="17">
        <f>'5月'!$C46</f>
        <v>43</v>
      </c>
      <c r="P46">
        <f>'5月'!$D46*'5月'!$C46</f>
        <v>20683</v>
      </c>
      <c r="Q46">
        <f>'5月'!$E46*'5月'!$C46</f>
        <v>19479</v>
      </c>
      <c r="R46">
        <f>'5月'!$F46*'5月'!$C46</f>
        <v>40162</v>
      </c>
    </row>
    <row r="47" spans="1:18">
      <c r="A47" s="26" t="str">
        <f t="shared" si="3"/>
        <v>2022/5末</v>
      </c>
      <c r="B47" s="26" t="str">
        <f t="shared" si="3"/>
        <v>令和4/5末</v>
      </c>
      <c r="C47" s="43">
        <v>44</v>
      </c>
      <c r="D47" s="43">
        <v>534</v>
      </c>
      <c r="E47" s="43">
        <v>474</v>
      </c>
      <c r="F47" s="43">
        <v>1008</v>
      </c>
      <c r="G47" s="30" t="s">
        <v>15</v>
      </c>
      <c r="O47" s="17">
        <f>'5月'!$C47</f>
        <v>44</v>
      </c>
      <c r="P47">
        <f>'5月'!$D47*'5月'!$C47</f>
        <v>23496</v>
      </c>
      <c r="Q47">
        <f>'5月'!$E47*'5月'!$C47</f>
        <v>20856</v>
      </c>
      <c r="R47">
        <f>'5月'!$F47*'5月'!$C47</f>
        <v>44352</v>
      </c>
    </row>
    <row r="48" spans="1:18">
      <c r="A48" s="26" t="str">
        <f t="shared" si="3"/>
        <v>2022/5末</v>
      </c>
      <c r="B48" s="26" t="str">
        <f t="shared" si="3"/>
        <v>令和4/5末</v>
      </c>
      <c r="C48" s="43">
        <v>45</v>
      </c>
      <c r="D48" s="43">
        <v>560</v>
      </c>
      <c r="E48" s="43">
        <v>536</v>
      </c>
      <c r="F48" s="43">
        <v>1096</v>
      </c>
      <c r="G48" s="30" t="s">
        <v>15</v>
      </c>
      <c r="O48" s="17">
        <f>'5月'!$C48</f>
        <v>45</v>
      </c>
      <c r="P48">
        <f>'5月'!$D48*'5月'!$C48</f>
        <v>25200</v>
      </c>
      <c r="Q48">
        <f>'5月'!$E48*'5月'!$C48</f>
        <v>24120</v>
      </c>
      <c r="R48">
        <f>'5月'!$F48*'5月'!$C48</f>
        <v>49320</v>
      </c>
    </row>
    <row r="49" spans="1:18">
      <c r="A49" s="26" t="str">
        <f t="shared" si="3"/>
        <v>2022/5末</v>
      </c>
      <c r="B49" s="26" t="str">
        <f t="shared" si="3"/>
        <v>令和4/5末</v>
      </c>
      <c r="C49" s="43">
        <v>46</v>
      </c>
      <c r="D49" s="43">
        <v>587</v>
      </c>
      <c r="E49" s="43">
        <v>536</v>
      </c>
      <c r="F49" s="43">
        <v>1123</v>
      </c>
      <c r="G49" s="30" t="s">
        <v>15</v>
      </c>
      <c r="O49" s="17">
        <f>'5月'!$C49</f>
        <v>46</v>
      </c>
      <c r="P49">
        <f>'5月'!$D49*'5月'!$C49</f>
        <v>27002</v>
      </c>
      <c r="Q49">
        <f>'5月'!$E49*'5月'!$C49</f>
        <v>24656</v>
      </c>
      <c r="R49">
        <f>'5月'!$F49*'5月'!$C49</f>
        <v>51658</v>
      </c>
    </row>
    <row r="50" spans="1:18">
      <c r="A50" s="26" t="str">
        <f t="shared" si="3"/>
        <v>2022/5末</v>
      </c>
      <c r="B50" s="26" t="str">
        <f t="shared" si="3"/>
        <v>令和4/5末</v>
      </c>
      <c r="C50" s="43">
        <v>47</v>
      </c>
      <c r="D50" s="43">
        <v>589</v>
      </c>
      <c r="E50" s="43">
        <v>568</v>
      </c>
      <c r="F50" s="43">
        <v>1157</v>
      </c>
      <c r="G50" s="30" t="s">
        <v>15</v>
      </c>
      <c r="O50" s="17">
        <f>'5月'!$C50</f>
        <v>47</v>
      </c>
      <c r="P50">
        <f>'5月'!$D50*'5月'!$C50</f>
        <v>27683</v>
      </c>
      <c r="Q50">
        <f>'5月'!$E50*'5月'!$C50</f>
        <v>26696</v>
      </c>
      <c r="R50">
        <f>'5月'!$F50*'5月'!$C50</f>
        <v>54379</v>
      </c>
    </row>
    <row r="51" spans="1:18">
      <c r="A51" s="26" t="str">
        <f t="shared" si="3"/>
        <v>2022/5末</v>
      </c>
      <c r="B51" s="26" t="str">
        <f t="shared" si="3"/>
        <v>令和4/5末</v>
      </c>
      <c r="C51" s="43">
        <v>48</v>
      </c>
      <c r="D51" s="43">
        <v>582</v>
      </c>
      <c r="E51" s="43">
        <v>591</v>
      </c>
      <c r="F51" s="43">
        <v>1173</v>
      </c>
      <c r="G51" s="30" t="s">
        <v>15</v>
      </c>
      <c r="O51" s="17">
        <f>'5月'!$C51</f>
        <v>48</v>
      </c>
      <c r="P51">
        <f>'5月'!$D51*'5月'!$C51</f>
        <v>27936</v>
      </c>
      <c r="Q51">
        <f>'5月'!$E51*'5月'!$C51</f>
        <v>28368</v>
      </c>
      <c r="R51">
        <f>'5月'!$F51*'5月'!$C51</f>
        <v>56304</v>
      </c>
    </row>
    <row r="52" spans="1:18">
      <c r="A52" s="26" t="str">
        <f t="shared" si="3"/>
        <v>2022/5末</v>
      </c>
      <c r="B52" s="26" t="str">
        <f t="shared" si="3"/>
        <v>令和4/5末</v>
      </c>
      <c r="C52" s="43">
        <v>49</v>
      </c>
      <c r="D52" s="43">
        <v>554</v>
      </c>
      <c r="E52" s="43">
        <v>532</v>
      </c>
      <c r="F52" s="43">
        <v>1086</v>
      </c>
      <c r="G52" s="30" t="s">
        <v>15</v>
      </c>
      <c r="O52" s="17">
        <f>'5月'!$C52</f>
        <v>49</v>
      </c>
      <c r="P52">
        <f>'5月'!$D52*'5月'!$C52</f>
        <v>27146</v>
      </c>
      <c r="Q52">
        <f>'5月'!$E52*'5月'!$C52</f>
        <v>26068</v>
      </c>
      <c r="R52">
        <f>'5月'!$F52*'5月'!$C52</f>
        <v>53214</v>
      </c>
    </row>
    <row r="53" spans="1:18">
      <c r="A53" s="26" t="str">
        <f t="shared" ref="A53:B68" si="4">A52</f>
        <v>2022/5末</v>
      </c>
      <c r="B53" s="26" t="str">
        <f t="shared" si="4"/>
        <v>令和4/5末</v>
      </c>
      <c r="C53" s="43">
        <v>50</v>
      </c>
      <c r="D53" s="43">
        <v>573</v>
      </c>
      <c r="E53" s="43">
        <v>542</v>
      </c>
      <c r="F53" s="43">
        <v>1115</v>
      </c>
      <c r="G53" s="30" t="s">
        <v>15</v>
      </c>
      <c r="O53" s="17">
        <f>'5月'!$C53</f>
        <v>50</v>
      </c>
      <c r="P53">
        <f>'5月'!$D53*'5月'!$C53</f>
        <v>28650</v>
      </c>
      <c r="Q53">
        <f>'5月'!$E53*'5月'!$C53</f>
        <v>27100</v>
      </c>
      <c r="R53">
        <f>'5月'!$F53*'5月'!$C53</f>
        <v>55750</v>
      </c>
    </row>
    <row r="54" spans="1:18">
      <c r="A54" s="26" t="str">
        <f t="shared" si="4"/>
        <v>2022/5末</v>
      </c>
      <c r="B54" s="26" t="str">
        <f t="shared" si="4"/>
        <v>令和4/5末</v>
      </c>
      <c r="C54" s="43">
        <v>51</v>
      </c>
      <c r="D54" s="43">
        <v>587</v>
      </c>
      <c r="E54" s="43">
        <v>493</v>
      </c>
      <c r="F54" s="43">
        <v>1080</v>
      </c>
      <c r="G54" s="30" t="s">
        <v>15</v>
      </c>
      <c r="O54" s="17">
        <f>'5月'!$C54</f>
        <v>51</v>
      </c>
      <c r="P54">
        <f>'5月'!$D54*'5月'!$C54</f>
        <v>29937</v>
      </c>
      <c r="Q54">
        <f>'5月'!$E54*'5月'!$C54</f>
        <v>25143</v>
      </c>
      <c r="R54">
        <f>'5月'!$F54*'5月'!$C54</f>
        <v>55080</v>
      </c>
    </row>
    <row r="55" spans="1:18">
      <c r="A55" s="26" t="str">
        <f t="shared" si="4"/>
        <v>2022/5末</v>
      </c>
      <c r="B55" s="26" t="str">
        <f t="shared" si="4"/>
        <v>令和4/5末</v>
      </c>
      <c r="C55" s="43">
        <v>52</v>
      </c>
      <c r="D55" s="43">
        <v>558</v>
      </c>
      <c r="E55" s="43">
        <v>513</v>
      </c>
      <c r="F55" s="43">
        <v>1071</v>
      </c>
      <c r="G55" s="30" t="s">
        <v>15</v>
      </c>
      <c r="O55" s="17">
        <f>'5月'!$C55</f>
        <v>52</v>
      </c>
      <c r="P55">
        <f>'5月'!$D55*'5月'!$C55</f>
        <v>29016</v>
      </c>
      <c r="Q55">
        <f>'5月'!$E55*'5月'!$C55</f>
        <v>26676</v>
      </c>
      <c r="R55">
        <f>'5月'!$F55*'5月'!$C55</f>
        <v>55692</v>
      </c>
    </row>
    <row r="56" spans="1:18">
      <c r="A56" s="26" t="str">
        <f t="shared" si="4"/>
        <v>2022/5末</v>
      </c>
      <c r="B56" s="26" t="str">
        <f t="shared" si="4"/>
        <v>令和4/5末</v>
      </c>
      <c r="C56" s="43">
        <v>53</v>
      </c>
      <c r="D56" s="43">
        <v>541</v>
      </c>
      <c r="E56" s="43">
        <v>497</v>
      </c>
      <c r="F56" s="43">
        <v>1038</v>
      </c>
      <c r="G56" s="30" t="s">
        <v>15</v>
      </c>
      <c r="O56" s="17">
        <f>'5月'!$C56</f>
        <v>53</v>
      </c>
      <c r="P56">
        <f>'5月'!$D56*'5月'!$C56</f>
        <v>28673</v>
      </c>
      <c r="Q56">
        <f>'5月'!$E56*'5月'!$C56</f>
        <v>26341</v>
      </c>
      <c r="R56">
        <f>'5月'!$F56*'5月'!$C56</f>
        <v>55014</v>
      </c>
    </row>
    <row r="57" spans="1:18">
      <c r="A57" s="26" t="str">
        <f t="shared" si="4"/>
        <v>2022/5末</v>
      </c>
      <c r="B57" s="26" t="str">
        <f t="shared" si="4"/>
        <v>令和4/5末</v>
      </c>
      <c r="C57" s="43">
        <v>54</v>
      </c>
      <c r="D57" s="43">
        <v>556</v>
      </c>
      <c r="E57" s="43">
        <v>524</v>
      </c>
      <c r="F57" s="43">
        <v>1080</v>
      </c>
      <c r="G57" s="30" t="s">
        <v>15</v>
      </c>
      <c r="O57" s="17">
        <f>'5月'!$C57</f>
        <v>54</v>
      </c>
      <c r="P57">
        <f>'5月'!$D57*'5月'!$C57</f>
        <v>30024</v>
      </c>
      <c r="Q57">
        <f>'5月'!$E57*'5月'!$C57</f>
        <v>28296</v>
      </c>
      <c r="R57">
        <f>'5月'!$F57*'5月'!$C57</f>
        <v>58320</v>
      </c>
    </row>
    <row r="58" spans="1:18">
      <c r="A58" s="26" t="str">
        <f t="shared" si="4"/>
        <v>2022/5末</v>
      </c>
      <c r="B58" s="26" t="str">
        <f t="shared" si="4"/>
        <v>令和4/5末</v>
      </c>
      <c r="C58" s="43">
        <v>55</v>
      </c>
      <c r="D58" s="43">
        <v>514</v>
      </c>
      <c r="E58" s="43">
        <v>481</v>
      </c>
      <c r="F58" s="43">
        <v>995</v>
      </c>
      <c r="G58" s="30" t="s">
        <v>15</v>
      </c>
      <c r="O58" s="17">
        <f>'5月'!$C58</f>
        <v>55</v>
      </c>
      <c r="P58">
        <f>'5月'!$D58*'5月'!$C58</f>
        <v>28270</v>
      </c>
      <c r="Q58">
        <f>'5月'!$E58*'5月'!$C58</f>
        <v>26455</v>
      </c>
      <c r="R58">
        <f>'5月'!$F58*'5月'!$C58</f>
        <v>54725</v>
      </c>
    </row>
    <row r="59" spans="1:18">
      <c r="A59" s="26" t="str">
        <f t="shared" si="4"/>
        <v>2022/5末</v>
      </c>
      <c r="B59" s="26" t="str">
        <f t="shared" si="4"/>
        <v>令和4/5末</v>
      </c>
      <c r="C59" s="43">
        <v>56</v>
      </c>
      <c r="D59" s="43">
        <v>468</v>
      </c>
      <c r="E59" s="43">
        <v>461</v>
      </c>
      <c r="F59" s="43">
        <v>929</v>
      </c>
      <c r="G59" s="30" t="s">
        <v>15</v>
      </c>
      <c r="O59" s="17">
        <f>'5月'!$C59</f>
        <v>56</v>
      </c>
      <c r="P59">
        <f>'5月'!$D59*'5月'!$C59</f>
        <v>26208</v>
      </c>
      <c r="Q59">
        <f>'5月'!$E59*'5月'!$C59</f>
        <v>25816</v>
      </c>
      <c r="R59">
        <f>'5月'!$F59*'5月'!$C59</f>
        <v>52024</v>
      </c>
    </row>
    <row r="60" spans="1:18">
      <c r="A60" s="26" t="str">
        <f t="shared" si="4"/>
        <v>2022/5末</v>
      </c>
      <c r="B60" s="26" t="str">
        <f t="shared" si="4"/>
        <v>令和4/5末</v>
      </c>
      <c r="C60" s="43">
        <v>57</v>
      </c>
      <c r="D60" s="43">
        <v>586</v>
      </c>
      <c r="E60" s="43">
        <v>527</v>
      </c>
      <c r="F60" s="43">
        <v>1113</v>
      </c>
      <c r="G60" s="30" t="s">
        <v>15</v>
      </c>
      <c r="O60" s="17">
        <f>'5月'!$C60</f>
        <v>57</v>
      </c>
      <c r="P60">
        <f>'5月'!$D60*'5月'!$C60</f>
        <v>33402</v>
      </c>
      <c r="Q60">
        <f>'5月'!$E60*'5月'!$C60</f>
        <v>30039</v>
      </c>
      <c r="R60">
        <f>'5月'!$F60*'5月'!$C60</f>
        <v>63441</v>
      </c>
    </row>
    <row r="61" spans="1:18">
      <c r="A61" s="26" t="str">
        <f t="shared" si="4"/>
        <v>2022/5末</v>
      </c>
      <c r="B61" s="26" t="str">
        <f t="shared" si="4"/>
        <v>令和4/5末</v>
      </c>
      <c r="C61" s="43">
        <v>58</v>
      </c>
      <c r="D61" s="43">
        <v>534</v>
      </c>
      <c r="E61" s="43">
        <v>564</v>
      </c>
      <c r="F61" s="43">
        <v>1098</v>
      </c>
      <c r="G61" s="30" t="s">
        <v>15</v>
      </c>
      <c r="O61" s="17">
        <f>'5月'!$C61</f>
        <v>58</v>
      </c>
      <c r="P61">
        <f>'5月'!$D61*'5月'!$C61</f>
        <v>30972</v>
      </c>
      <c r="Q61">
        <f>'5月'!$E61*'5月'!$C61</f>
        <v>32712</v>
      </c>
      <c r="R61">
        <f>'5月'!$F61*'5月'!$C61</f>
        <v>63684</v>
      </c>
    </row>
    <row r="62" spans="1:18">
      <c r="A62" s="26" t="str">
        <f t="shared" si="4"/>
        <v>2022/5末</v>
      </c>
      <c r="B62" s="26" t="str">
        <f t="shared" si="4"/>
        <v>令和4/5末</v>
      </c>
      <c r="C62" s="43">
        <v>59</v>
      </c>
      <c r="D62" s="43">
        <v>559</v>
      </c>
      <c r="E62" s="43">
        <v>557</v>
      </c>
      <c r="F62" s="43">
        <v>1116</v>
      </c>
      <c r="G62" s="30" t="s">
        <v>15</v>
      </c>
      <c r="O62" s="17">
        <f>'5月'!$C62</f>
        <v>59</v>
      </c>
      <c r="P62">
        <f>'5月'!$D62*'5月'!$C62</f>
        <v>32981</v>
      </c>
      <c r="Q62">
        <f>'5月'!$E62*'5月'!$C62</f>
        <v>32863</v>
      </c>
      <c r="R62">
        <f>'5月'!$F62*'5月'!$C62</f>
        <v>65844</v>
      </c>
    </row>
    <row r="63" spans="1:18">
      <c r="A63" s="26" t="str">
        <f t="shared" si="4"/>
        <v>2022/5末</v>
      </c>
      <c r="B63" s="26" t="str">
        <f t="shared" si="4"/>
        <v>令和4/5末</v>
      </c>
      <c r="C63" s="43">
        <v>60</v>
      </c>
      <c r="D63" s="43">
        <v>573</v>
      </c>
      <c r="E63" s="43">
        <v>535</v>
      </c>
      <c r="F63" s="43">
        <v>1108</v>
      </c>
      <c r="G63" s="30" t="s">
        <v>15</v>
      </c>
      <c r="O63" s="17">
        <f>'5月'!$C63</f>
        <v>60</v>
      </c>
      <c r="P63">
        <f>'5月'!$D63*'5月'!$C63</f>
        <v>34380</v>
      </c>
      <c r="Q63">
        <f>'5月'!$E63*'5月'!$C63</f>
        <v>32100</v>
      </c>
      <c r="R63">
        <f>'5月'!$F63*'5月'!$C63</f>
        <v>66480</v>
      </c>
    </row>
    <row r="64" spans="1:18">
      <c r="A64" s="26" t="str">
        <f t="shared" si="4"/>
        <v>2022/5末</v>
      </c>
      <c r="B64" s="26" t="str">
        <f t="shared" si="4"/>
        <v>令和4/5末</v>
      </c>
      <c r="C64" s="43">
        <v>61</v>
      </c>
      <c r="D64" s="43">
        <v>554</v>
      </c>
      <c r="E64" s="43">
        <v>526</v>
      </c>
      <c r="F64" s="43">
        <v>1080</v>
      </c>
      <c r="G64" s="30" t="s">
        <v>15</v>
      </c>
      <c r="O64" s="17">
        <f>'5月'!$C64</f>
        <v>61</v>
      </c>
      <c r="P64">
        <f>'5月'!$D64*'5月'!$C64</f>
        <v>33794</v>
      </c>
      <c r="Q64">
        <f>'5月'!$E64*'5月'!$C64</f>
        <v>32086</v>
      </c>
      <c r="R64">
        <f>'5月'!$F64*'5月'!$C64</f>
        <v>65880</v>
      </c>
    </row>
    <row r="65" spans="1:18">
      <c r="A65" s="26" t="str">
        <f t="shared" si="4"/>
        <v>2022/5末</v>
      </c>
      <c r="B65" s="26" t="str">
        <f t="shared" si="4"/>
        <v>令和4/5末</v>
      </c>
      <c r="C65" s="43">
        <v>62</v>
      </c>
      <c r="D65" s="43">
        <v>599</v>
      </c>
      <c r="E65" s="43">
        <v>587</v>
      </c>
      <c r="F65" s="43">
        <v>1186</v>
      </c>
      <c r="G65" s="30" t="s">
        <v>15</v>
      </c>
      <c r="O65" s="17">
        <f>'5月'!$C65</f>
        <v>62</v>
      </c>
      <c r="P65">
        <f>'5月'!$D65*'5月'!$C65</f>
        <v>37138</v>
      </c>
      <c r="Q65">
        <f>'5月'!$E65*'5月'!$C65</f>
        <v>36394</v>
      </c>
      <c r="R65">
        <f>'5月'!$F65*'5月'!$C65</f>
        <v>73532</v>
      </c>
    </row>
    <row r="66" spans="1:18">
      <c r="A66" s="26" t="str">
        <f t="shared" si="4"/>
        <v>2022/5末</v>
      </c>
      <c r="B66" s="26" t="str">
        <f t="shared" si="4"/>
        <v>令和4/5末</v>
      </c>
      <c r="C66" s="43">
        <v>63</v>
      </c>
      <c r="D66" s="43">
        <v>608</v>
      </c>
      <c r="E66" s="43">
        <v>578</v>
      </c>
      <c r="F66" s="43">
        <v>1186</v>
      </c>
      <c r="G66" s="30" t="s">
        <v>15</v>
      </c>
      <c r="O66" s="17">
        <f>'5月'!$C66</f>
        <v>63</v>
      </c>
      <c r="P66">
        <f>'5月'!$D66*'5月'!$C66</f>
        <v>38304</v>
      </c>
      <c r="Q66">
        <f>'5月'!$E66*'5月'!$C66</f>
        <v>36414</v>
      </c>
      <c r="R66">
        <f>'5月'!$F66*'5月'!$C66</f>
        <v>74718</v>
      </c>
    </row>
    <row r="67" spans="1:18">
      <c r="A67" s="26" t="str">
        <f t="shared" si="4"/>
        <v>2022/5末</v>
      </c>
      <c r="B67" s="26" t="str">
        <f t="shared" si="4"/>
        <v>令和4/5末</v>
      </c>
      <c r="C67" s="43">
        <v>64</v>
      </c>
      <c r="D67" s="43">
        <v>590</v>
      </c>
      <c r="E67" s="43">
        <v>524</v>
      </c>
      <c r="F67" s="43">
        <v>1114</v>
      </c>
      <c r="G67" s="30" t="s">
        <v>15</v>
      </c>
      <c r="O67" s="17">
        <f>'5月'!$C67</f>
        <v>64</v>
      </c>
      <c r="P67">
        <f>'5月'!$D67*'5月'!$C67</f>
        <v>37760</v>
      </c>
      <c r="Q67">
        <f>'5月'!$E67*'5月'!$C67</f>
        <v>33536</v>
      </c>
      <c r="R67">
        <f>'5月'!$F67*'5月'!$C67</f>
        <v>71296</v>
      </c>
    </row>
    <row r="68" spans="1:18">
      <c r="A68" s="25" t="str">
        <f t="shared" si="4"/>
        <v>2022/5末</v>
      </c>
      <c r="B68" s="25" t="str">
        <f t="shared" si="4"/>
        <v>令和4/5末</v>
      </c>
      <c r="C68" s="42">
        <v>65</v>
      </c>
      <c r="D68" s="42">
        <v>567</v>
      </c>
      <c r="E68" s="42">
        <v>578</v>
      </c>
      <c r="F68" s="42">
        <v>1145</v>
      </c>
      <c r="G68" s="29" t="s">
        <v>16</v>
      </c>
      <c r="O68" s="23">
        <f>'5月'!$C68</f>
        <v>65</v>
      </c>
      <c r="P68" s="24">
        <f>'5月'!$D68*'5月'!$C68</f>
        <v>36855</v>
      </c>
      <c r="Q68" s="24">
        <f>'5月'!$E68*'5月'!$C68</f>
        <v>37570</v>
      </c>
      <c r="R68" s="24">
        <f>'5月'!$F68*'5月'!$C68</f>
        <v>74425</v>
      </c>
    </row>
    <row r="69" spans="1:18">
      <c r="A69" s="26" t="str">
        <f t="shared" ref="A69:B84" si="5">A68</f>
        <v>2022/5末</v>
      </c>
      <c r="B69" s="26" t="str">
        <f t="shared" si="5"/>
        <v>令和4/5末</v>
      </c>
      <c r="C69" s="43">
        <v>66</v>
      </c>
      <c r="D69" s="43">
        <v>577</v>
      </c>
      <c r="E69" s="43">
        <v>562</v>
      </c>
      <c r="F69" s="43">
        <v>1139</v>
      </c>
      <c r="G69" s="30" t="s">
        <v>16</v>
      </c>
      <c r="O69" s="17">
        <f>'5月'!$C69</f>
        <v>66</v>
      </c>
      <c r="P69">
        <f>'5月'!$D69*'5月'!$C69</f>
        <v>38082</v>
      </c>
      <c r="Q69">
        <f>'5月'!$E69*'5月'!$C69</f>
        <v>37092</v>
      </c>
      <c r="R69">
        <f>'5月'!$F69*'5月'!$C69</f>
        <v>75174</v>
      </c>
    </row>
    <row r="70" spans="1:18">
      <c r="A70" s="26" t="str">
        <f t="shared" si="5"/>
        <v>2022/5末</v>
      </c>
      <c r="B70" s="26" t="str">
        <f t="shared" si="5"/>
        <v>令和4/5末</v>
      </c>
      <c r="C70" s="43">
        <v>67</v>
      </c>
      <c r="D70" s="43">
        <v>604</v>
      </c>
      <c r="E70" s="43">
        <v>614</v>
      </c>
      <c r="F70" s="43">
        <v>1218</v>
      </c>
      <c r="G70" s="30" t="s">
        <v>16</v>
      </c>
      <c r="O70" s="17">
        <f>'5月'!$C70</f>
        <v>67</v>
      </c>
      <c r="P70">
        <f>'5月'!$D70*'5月'!$C70</f>
        <v>40468</v>
      </c>
      <c r="Q70">
        <f>'5月'!$E70*'5月'!$C70</f>
        <v>41138</v>
      </c>
      <c r="R70">
        <f>'5月'!$F70*'5月'!$C70</f>
        <v>81606</v>
      </c>
    </row>
    <row r="71" spans="1:18">
      <c r="A71" s="26" t="str">
        <f t="shared" si="5"/>
        <v>2022/5末</v>
      </c>
      <c r="B71" s="26" t="str">
        <f t="shared" si="5"/>
        <v>令和4/5末</v>
      </c>
      <c r="C71" s="43">
        <v>68</v>
      </c>
      <c r="D71" s="43">
        <v>607</v>
      </c>
      <c r="E71" s="43">
        <v>612</v>
      </c>
      <c r="F71" s="43">
        <v>1219</v>
      </c>
      <c r="G71" s="30" t="s">
        <v>16</v>
      </c>
      <c r="O71" s="17">
        <f>'5月'!$C71</f>
        <v>68</v>
      </c>
      <c r="P71">
        <f>'5月'!$D71*'5月'!$C71</f>
        <v>41276</v>
      </c>
      <c r="Q71">
        <f>'5月'!$E71*'5月'!$C71</f>
        <v>41616</v>
      </c>
      <c r="R71">
        <f>'5月'!$F71*'5月'!$C71</f>
        <v>82892</v>
      </c>
    </row>
    <row r="72" spans="1:18">
      <c r="A72" s="26" t="str">
        <f t="shared" si="5"/>
        <v>2022/5末</v>
      </c>
      <c r="B72" s="26" t="str">
        <f t="shared" si="5"/>
        <v>令和4/5末</v>
      </c>
      <c r="C72" s="43">
        <v>69</v>
      </c>
      <c r="D72" s="43">
        <v>628</v>
      </c>
      <c r="E72" s="43">
        <v>670</v>
      </c>
      <c r="F72" s="43">
        <v>1298</v>
      </c>
      <c r="G72" s="30" t="s">
        <v>16</v>
      </c>
      <c r="O72" s="17">
        <f>'5月'!$C72</f>
        <v>69</v>
      </c>
      <c r="P72">
        <f>'5月'!$D72*'5月'!$C72</f>
        <v>43332</v>
      </c>
      <c r="Q72">
        <f>'5月'!$E72*'5月'!$C72</f>
        <v>46230</v>
      </c>
      <c r="R72">
        <f>'5月'!$F72*'5月'!$C72</f>
        <v>89562</v>
      </c>
    </row>
    <row r="73" spans="1:18">
      <c r="A73" s="26" t="str">
        <f t="shared" si="5"/>
        <v>2022/5末</v>
      </c>
      <c r="B73" s="26" t="str">
        <f t="shared" si="5"/>
        <v>令和4/5末</v>
      </c>
      <c r="C73" s="43">
        <v>70</v>
      </c>
      <c r="D73" s="43">
        <v>663</v>
      </c>
      <c r="E73" s="43">
        <v>657</v>
      </c>
      <c r="F73" s="43">
        <v>1320</v>
      </c>
      <c r="G73" s="30" t="s">
        <v>16</v>
      </c>
      <c r="O73" s="17">
        <f>'5月'!$C73</f>
        <v>70</v>
      </c>
      <c r="P73">
        <f>'5月'!$D73*'5月'!$C73</f>
        <v>46410</v>
      </c>
      <c r="Q73">
        <f>'5月'!$E73*'5月'!$C73</f>
        <v>45990</v>
      </c>
      <c r="R73">
        <f>'5月'!$F73*'5月'!$C73</f>
        <v>92400</v>
      </c>
    </row>
    <row r="74" spans="1:18">
      <c r="A74" s="26" t="str">
        <f t="shared" si="5"/>
        <v>2022/5末</v>
      </c>
      <c r="B74" s="26" t="str">
        <f t="shared" si="5"/>
        <v>令和4/5末</v>
      </c>
      <c r="C74" s="43">
        <v>71</v>
      </c>
      <c r="D74" s="43">
        <v>677</v>
      </c>
      <c r="E74" s="43">
        <v>717</v>
      </c>
      <c r="F74" s="43">
        <v>1394</v>
      </c>
      <c r="G74" s="30" t="s">
        <v>16</v>
      </c>
      <c r="O74" s="17">
        <f>'5月'!$C74</f>
        <v>71</v>
      </c>
      <c r="P74">
        <f>'5月'!$D74*'5月'!$C74</f>
        <v>48067</v>
      </c>
      <c r="Q74">
        <f>'5月'!$E74*'5月'!$C74</f>
        <v>50907</v>
      </c>
      <c r="R74">
        <f>'5月'!$F74*'5月'!$C74</f>
        <v>98974</v>
      </c>
    </row>
    <row r="75" spans="1:18">
      <c r="A75" s="26" t="str">
        <f t="shared" si="5"/>
        <v>2022/5末</v>
      </c>
      <c r="B75" s="26" t="str">
        <f t="shared" si="5"/>
        <v>令和4/5末</v>
      </c>
      <c r="C75" s="43">
        <v>72</v>
      </c>
      <c r="D75" s="43">
        <v>695</v>
      </c>
      <c r="E75" s="43">
        <v>775</v>
      </c>
      <c r="F75" s="43">
        <v>1470</v>
      </c>
      <c r="G75" s="30" t="s">
        <v>16</v>
      </c>
      <c r="O75" s="17">
        <f>'5月'!$C75</f>
        <v>72</v>
      </c>
      <c r="P75">
        <f>'5月'!$D75*'5月'!$C75</f>
        <v>50040</v>
      </c>
      <c r="Q75">
        <f>'5月'!$E75*'5月'!$C75</f>
        <v>55800</v>
      </c>
      <c r="R75">
        <f>'5月'!$F75*'5月'!$C75</f>
        <v>105840</v>
      </c>
    </row>
    <row r="76" spans="1:18">
      <c r="A76" s="26" t="str">
        <f t="shared" si="5"/>
        <v>2022/5末</v>
      </c>
      <c r="B76" s="26" t="str">
        <f t="shared" si="5"/>
        <v>令和4/5末</v>
      </c>
      <c r="C76" s="43">
        <v>73</v>
      </c>
      <c r="D76" s="43">
        <v>773</v>
      </c>
      <c r="E76" s="43">
        <v>786</v>
      </c>
      <c r="F76" s="43">
        <v>1559</v>
      </c>
      <c r="G76" s="30" t="s">
        <v>16</v>
      </c>
      <c r="O76" s="17">
        <f>'5月'!$C76</f>
        <v>73</v>
      </c>
      <c r="P76">
        <f>'5月'!$D76*'5月'!$C76</f>
        <v>56429</v>
      </c>
      <c r="Q76">
        <f>'5月'!$E76*'5月'!$C76</f>
        <v>57378</v>
      </c>
      <c r="R76">
        <f>'5月'!$F76*'5月'!$C76</f>
        <v>113807</v>
      </c>
    </row>
    <row r="77" spans="1:18">
      <c r="A77" s="57" t="str">
        <f t="shared" si="5"/>
        <v>2022/5末</v>
      </c>
      <c r="B77" s="57" t="str">
        <f t="shared" si="5"/>
        <v>令和4/5末</v>
      </c>
      <c r="C77" s="60">
        <v>74</v>
      </c>
      <c r="D77" s="60">
        <v>735</v>
      </c>
      <c r="E77" s="60">
        <v>773</v>
      </c>
      <c r="F77" s="60">
        <v>1508</v>
      </c>
      <c r="G77" s="61" t="s">
        <v>16</v>
      </c>
      <c r="O77" s="17">
        <f>'5月'!$C77</f>
        <v>74</v>
      </c>
      <c r="P77">
        <f>'5月'!$D77*'5月'!$C77</f>
        <v>54390</v>
      </c>
      <c r="Q77">
        <f>'5月'!$E77*'5月'!$C77</f>
        <v>57202</v>
      </c>
      <c r="R77">
        <f>'5月'!$F77*'5月'!$C77</f>
        <v>111592</v>
      </c>
    </row>
    <row r="78" spans="1:18">
      <c r="A78" s="50" t="str">
        <f t="shared" si="5"/>
        <v>2022/5末</v>
      </c>
      <c r="B78" s="50" t="str">
        <f t="shared" si="5"/>
        <v>令和4/5末</v>
      </c>
      <c r="C78" s="59">
        <v>75</v>
      </c>
      <c r="D78" s="59">
        <v>566</v>
      </c>
      <c r="E78" s="59">
        <v>572</v>
      </c>
      <c r="F78" s="59">
        <v>1138</v>
      </c>
      <c r="G78" s="52" t="s">
        <v>16</v>
      </c>
      <c r="O78" s="17">
        <f>'5月'!$C78</f>
        <v>75</v>
      </c>
      <c r="P78">
        <f>'5月'!$D78*'5月'!$C78</f>
        <v>42450</v>
      </c>
      <c r="Q78">
        <f>'5月'!$E78*'5月'!$C78</f>
        <v>42900</v>
      </c>
      <c r="R78">
        <f>'5月'!$F78*'5月'!$C78</f>
        <v>85350</v>
      </c>
    </row>
    <row r="79" spans="1:18">
      <c r="A79" s="26" t="str">
        <f t="shared" si="5"/>
        <v>2022/5末</v>
      </c>
      <c r="B79" s="26" t="str">
        <f t="shared" si="5"/>
        <v>令和4/5末</v>
      </c>
      <c r="C79" s="43">
        <v>76</v>
      </c>
      <c r="D79" s="43">
        <v>321</v>
      </c>
      <c r="E79" s="43">
        <v>389</v>
      </c>
      <c r="F79" s="43">
        <v>710</v>
      </c>
      <c r="G79" s="30" t="s">
        <v>16</v>
      </c>
      <c r="O79" s="17">
        <f>'5月'!$C79</f>
        <v>76</v>
      </c>
      <c r="P79">
        <f>'5月'!$D79*'5月'!$C79</f>
        <v>24396</v>
      </c>
      <c r="Q79">
        <f>'5月'!$E79*'5月'!$C79</f>
        <v>29564</v>
      </c>
      <c r="R79">
        <f>'5月'!$F79*'5月'!$C79</f>
        <v>53960</v>
      </c>
    </row>
    <row r="80" spans="1:18">
      <c r="A80" s="26" t="str">
        <f t="shared" si="5"/>
        <v>2022/5末</v>
      </c>
      <c r="B80" s="26" t="str">
        <f t="shared" si="5"/>
        <v>令和4/5末</v>
      </c>
      <c r="C80" s="43">
        <v>77</v>
      </c>
      <c r="D80" s="43">
        <v>404</v>
      </c>
      <c r="E80" s="43">
        <v>501</v>
      </c>
      <c r="F80" s="43">
        <v>905</v>
      </c>
      <c r="G80" s="30" t="s">
        <v>16</v>
      </c>
      <c r="O80" s="17">
        <f>'5月'!$C80</f>
        <v>77</v>
      </c>
      <c r="P80">
        <f>'5月'!$D80*'5月'!$C80</f>
        <v>31108</v>
      </c>
      <c r="Q80">
        <f>'5月'!$E80*'5月'!$C80</f>
        <v>38577</v>
      </c>
      <c r="R80">
        <f>'5月'!$F80*'5月'!$C80</f>
        <v>69685</v>
      </c>
    </row>
    <row r="81" spans="1:18">
      <c r="A81" s="26" t="str">
        <f t="shared" si="5"/>
        <v>2022/5末</v>
      </c>
      <c r="B81" s="26" t="str">
        <f t="shared" si="5"/>
        <v>令和4/5末</v>
      </c>
      <c r="C81" s="43">
        <v>78</v>
      </c>
      <c r="D81" s="43">
        <v>430</v>
      </c>
      <c r="E81" s="43">
        <v>534</v>
      </c>
      <c r="F81" s="43">
        <v>964</v>
      </c>
      <c r="G81" s="30" t="s">
        <v>16</v>
      </c>
      <c r="O81" s="17">
        <f>'5月'!$C81</f>
        <v>78</v>
      </c>
      <c r="P81">
        <f>'5月'!$D81*'5月'!$C81</f>
        <v>33540</v>
      </c>
      <c r="Q81">
        <f>'5月'!$E81*'5月'!$C81</f>
        <v>41652</v>
      </c>
      <c r="R81">
        <f>'5月'!$F81*'5月'!$C81</f>
        <v>75192</v>
      </c>
    </row>
    <row r="82" spans="1:18">
      <c r="A82" s="26" t="str">
        <f t="shared" si="5"/>
        <v>2022/5末</v>
      </c>
      <c r="B82" s="26" t="str">
        <f t="shared" si="5"/>
        <v>令和4/5末</v>
      </c>
      <c r="C82" s="43">
        <v>79</v>
      </c>
      <c r="D82" s="43">
        <v>435</v>
      </c>
      <c r="E82" s="43">
        <v>484</v>
      </c>
      <c r="F82" s="43">
        <v>919</v>
      </c>
      <c r="G82" s="30" t="s">
        <v>16</v>
      </c>
      <c r="O82" s="17">
        <f>'5月'!$C82</f>
        <v>79</v>
      </c>
      <c r="P82">
        <f>'5月'!$D82*'5月'!$C82</f>
        <v>34365</v>
      </c>
      <c r="Q82">
        <f>'5月'!$E82*'5月'!$C82</f>
        <v>38236</v>
      </c>
      <c r="R82">
        <f>'5月'!$F82*'5月'!$C82</f>
        <v>72601</v>
      </c>
    </row>
    <row r="83" spans="1:18">
      <c r="A83" s="26" t="str">
        <f t="shared" si="5"/>
        <v>2022/5末</v>
      </c>
      <c r="B83" s="26" t="str">
        <f t="shared" si="5"/>
        <v>令和4/5末</v>
      </c>
      <c r="C83" s="43">
        <v>80</v>
      </c>
      <c r="D83" s="43">
        <v>434</v>
      </c>
      <c r="E83" s="43">
        <v>558</v>
      </c>
      <c r="F83" s="43">
        <v>992</v>
      </c>
      <c r="G83" s="30" t="s">
        <v>16</v>
      </c>
      <c r="O83" s="17">
        <f>'5月'!$C83</f>
        <v>80</v>
      </c>
      <c r="P83">
        <f>'5月'!$D83*'5月'!$C83</f>
        <v>34720</v>
      </c>
      <c r="Q83">
        <f>'5月'!$E83*'5月'!$C83</f>
        <v>44640</v>
      </c>
      <c r="R83">
        <f>'5月'!$F83*'5月'!$C83</f>
        <v>79360</v>
      </c>
    </row>
    <row r="84" spans="1:18">
      <c r="A84" s="26" t="str">
        <f t="shared" si="5"/>
        <v>2022/5末</v>
      </c>
      <c r="B84" s="26" t="str">
        <f t="shared" si="5"/>
        <v>令和4/5末</v>
      </c>
      <c r="C84" s="43">
        <v>81</v>
      </c>
      <c r="D84" s="43">
        <v>364</v>
      </c>
      <c r="E84" s="43">
        <v>512</v>
      </c>
      <c r="F84" s="43">
        <v>876</v>
      </c>
      <c r="G84" s="30" t="s">
        <v>16</v>
      </c>
      <c r="O84" s="17">
        <f>'5月'!$C84</f>
        <v>81</v>
      </c>
      <c r="P84">
        <f>'5月'!$D84*'5月'!$C84</f>
        <v>29484</v>
      </c>
      <c r="Q84">
        <f>'5月'!$E84*'5月'!$C84</f>
        <v>41472</v>
      </c>
      <c r="R84">
        <f>'5月'!$F84*'5月'!$C84</f>
        <v>70956</v>
      </c>
    </row>
    <row r="85" spans="1:18">
      <c r="A85" s="26" t="str">
        <f t="shared" ref="A85:B100" si="6">A84</f>
        <v>2022/5末</v>
      </c>
      <c r="B85" s="26" t="str">
        <f t="shared" si="6"/>
        <v>令和4/5末</v>
      </c>
      <c r="C85" s="43">
        <v>82</v>
      </c>
      <c r="D85" s="43">
        <v>315</v>
      </c>
      <c r="E85" s="43">
        <v>421</v>
      </c>
      <c r="F85" s="43">
        <v>736</v>
      </c>
      <c r="G85" s="30" t="s">
        <v>16</v>
      </c>
      <c r="O85" s="17">
        <f>'5月'!$C85</f>
        <v>82</v>
      </c>
      <c r="P85">
        <f>'5月'!$D85*'5月'!$C85</f>
        <v>25830</v>
      </c>
      <c r="Q85">
        <f>'5月'!$E85*'5月'!$C85</f>
        <v>34522</v>
      </c>
      <c r="R85">
        <f>'5月'!$F85*'5月'!$C85</f>
        <v>60352</v>
      </c>
    </row>
    <row r="86" spans="1:18">
      <c r="A86" s="26" t="str">
        <f t="shared" si="6"/>
        <v>2022/5末</v>
      </c>
      <c r="B86" s="26" t="str">
        <f t="shared" si="6"/>
        <v>令和4/5末</v>
      </c>
      <c r="C86" s="43">
        <v>83</v>
      </c>
      <c r="D86" s="43">
        <v>299</v>
      </c>
      <c r="E86" s="43">
        <v>426</v>
      </c>
      <c r="F86" s="43">
        <v>725</v>
      </c>
      <c r="G86" s="30" t="s">
        <v>16</v>
      </c>
      <c r="O86" s="17">
        <f>'5月'!$C86</f>
        <v>83</v>
      </c>
      <c r="P86">
        <f>'5月'!$D86*'5月'!$C86</f>
        <v>24817</v>
      </c>
      <c r="Q86">
        <f>'5月'!$E86*'5月'!$C86</f>
        <v>35358</v>
      </c>
      <c r="R86">
        <f>'5月'!$F86*'5月'!$C86</f>
        <v>60175</v>
      </c>
    </row>
    <row r="87" spans="1:18">
      <c r="A87" s="26" t="str">
        <f t="shared" si="6"/>
        <v>2022/5末</v>
      </c>
      <c r="B87" s="26" t="str">
        <f t="shared" si="6"/>
        <v>令和4/5末</v>
      </c>
      <c r="C87" s="43">
        <v>84</v>
      </c>
      <c r="D87" s="43">
        <v>306</v>
      </c>
      <c r="E87" s="43">
        <v>496</v>
      </c>
      <c r="F87" s="43">
        <v>802</v>
      </c>
      <c r="G87" s="30" t="s">
        <v>16</v>
      </c>
      <c r="O87" s="17">
        <f>'5月'!$C87</f>
        <v>84</v>
      </c>
      <c r="P87">
        <f>'5月'!$D87*'5月'!$C87</f>
        <v>25704</v>
      </c>
      <c r="Q87">
        <f>'5月'!$E87*'5月'!$C87</f>
        <v>41664</v>
      </c>
      <c r="R87">
        <f>'5月'!$F87*'5月'!$C87</f>
        <v>67368</v>
      </c>
    </row>
    <row r="88" spans="1:18">
      <c r="A88" s="26" t="str">
        <f t="shared" si="6"/>
        <v>2022/5末</v>
      </c>
      <c r="B88" s="26" t="str">
        <f t="shared" si="6"/>
        <v>令和4/5末</v>
      </c>
      <c r="C88" s="43">
        <v>85</v>
      </c>
      <c r="D88" s="43">
        <v>233</v>
      </c>
      <c r="E88" s="43">
        <v>451</v>
      </c>
      <c r="F88" s="43">
        <v>684</v>
      </c>
      <c r="G88" s="30" t="s">
        <v>16</v>
      </c>
      <c r="O88" s="17">
        <f>'5月'!$C88</f>
        <v>85</v>
      </c>
      <c r="P88">
        <f>'5月'!$D88*'5月'!$C88</f>
        <v>19805</v>
      </c>
      <c r="Q88">
        <f>'5月'!$E88*'5月'!$C88</f>
        <v>38335</v>
      </c>
      <c r="R88">
        <f>'5月'!$F88*'5月'!$C88</f>
        <v>58140</v>
      </c>
    </row>
    <row r="89" spans="1:18">
      <c r="A89" s="26" t="str">
        <f t="shared" si="6"/>
        <v>2022/5末</v>
      </c>
      <c r="B89" s="26" t="str">
        <f t="shared" si="6"/>
        <v>令和4/5末</v>
      </c>
      <c r="C89" s="43">
        <v>86</v>
      </c>
      <c r="D89" s="43">
        <v>273</v>
      </c>
      <c r="E89" s="43">
        <v>485</v>
      </c>
      <c r="F89" s="43">
        <v>758</v>
      </c>
      <c r="G89" s="30" t="s">
        <v>16</v>
      </c>
      <c r="O89" s="17">
        <f>'5月'!$C89</f>
        <v>86</v>
      </c>
      <c r="P89">
        <f>'5月'!$D89*'5月'!$C89</f>
        <v>23478</v>
      </c>
      <c r="Q89">
        <f>'5月'!$E89*'5月'!$C89</f>
        <v>41710</v>
      </c>
      <c r="R89">
        <f>'5月'!$F89*'5月'!$C89</f>
        <v>65188</v>
      </c>
    </row>
    <row r="90" spans="1:18">
      <c r="A90" s="26" t="str">
        <f t="shared" si="6"/>
        <v>2022/5末</v>
      </c>
      <c r="B90" s="26" t="str">
        <f t="shared" si="6"/>
        <v>令和4/5末</v>
      </c>
      <c r="C90" s="43">
        <v>87</v>
      </c>
      <c r="D90" s="43">
        <v>205</v>
      </c>
      <c r="E90" s="43">
        <v>401</v>
      </c>
      <c r="F90" s="43">
        <v>606</v>
      </c>
      <c r="G90" s="30" t="s">
        <v>16</v>
      </c>
      <c r="O90" s="17">
        <f>'5月'!$C90</f>
        <v>87</v>
      </c>
      <c r="P90">
        <f>'5月'!$D90*'5月'!$C90</f>
        <v>17835</v>
      </c>
      <c r="Q90">
        <f>'5月'!$E90*'5月'!$C90</f>
        <v>34887</v>
      </c>
      <c r="R90">
        <f>'5月'!$F90*'5月'!$C90</f>
        <v>52722</v>
      </c>
    </row>
    <row r="91" spans="1:18">
      <c r="A91" s="26" t="str">
        <f t="shared" si="6"/>
        <v>2022/5末</v>
      </c>
      <c r="B91" s="26" t="str">
        <f t="shared" si="6"/>
        <v>令和4/5末</v>
      </c>
      <c r="C91" s="43">
        <v>88</v>
      </c>
      <c r="D91" s="43">
        <v>164</v>
      </c>
      <c r="E91" s="43">
        <v>399</v>
      </c>
      <c r="F91" s="43">
        <v>563</v>
      </c>
      <c r="G91" s="30" t="s">
        <v>16</v>
      </c>
      <c r="O91" s="17">
        <f>'5月'!$C91</f>
        <v>88</v>
      </c>
      <c r="P91">
        <f>'5月'!$D91*'5月'!$C91</f>
        <v>14432</v>
      </c>
      <c r="Q91">
        <f>'5月'!$E91*'5月'!$C91</f>
        <v>35112</v>
      </c>
      <c r="R91">
        <f>'5月'!$F91*'5月'!$C91</f>
        <v>49544</v>
      </c>
    </row>
    <row r="92" spans="1:18">
      <c r="A92" s="26" t="str">
        <f t="shared" si="6"/>
        <v>2022/5末</v>
      </c>
      <c r="B92" s="26" t="str">
        <f t="shared" si="6"/>
        <v>令和4/5末</v>
      </c>
      <c r="C92" s="43">
        <v>89</v>
      </c>
      <c r="D92" s="43">
        <v>185</v>
      </c>
      <c r="E92" s="43">
        <v>388</v>
      </c>
      <c r="F92" s="43">
        <v>573</v>
      </c>
      <c r="G92" s="30" t="s">
        <v>16</v>
      </c>
      <c r="O92" s="17">
        <f>'5月'!$C92</f>
        <v>89</v>
      </c>
      <c r="P92">
        <f>'5月'!$D92*'5月'!$C92</f>
        <v>16465</v>
      </c>
      <c r="Q92">
        <f>'5月'!$E92*'5月'!$C92</f>
        <v>34532</v>
      </c>
      <c r="R92">
        <f>'5月'!$F92*'5月'!$C92</f>
        <v>50997</v>
      </c>
    </row>
    <row r="93" spans="1:18">
      <c r="A93" s="26" t="str">
        <f t="shared" si="6"/>
        <v>2022/5末</v>
      </c>
      <c r="B93" s="26" t="str">
        <f t="shared" si="6"/>
        <v>令和4/5末</v>
      </c>
      <c r="C93" s="43">
        <v>90</v>
      </c>
      <c r="D93" s="43">
        <v>140</v>
      </c>
      <c r="E93" s="43">
        <v>337</v>
      </c>
      <c r="F93" s="43">
        <v>477</v>
      </c>
      <c r="G93" s="30" t="s">
        <v>16</v>
      </c>
      <c r="O93" s="17">
        <f>'5月'!$C93</f>
        <v>90</v>
      </c>
      <c r="P93">
        <f>'5月'!$D93*'5月'!$C93</f>
        <v>12600</v>
      </c>
      <c r="Q93">
        <f>'5月'!$E93*'5月'!$C93</f>
        <v>30330</v>
      </c>
      <c r="R93">
        <f>'5月'!$F93*'5月'!$C93</f>
        <v>42930</v>
      </c>
    </row>
    <row r="94" spans="1:18">
      <c r="A94" s="26" t="str">
        <f t="shared" si="6"/>
        <v>2022/5末</v>
      </c>
      <c r="B94" s="26" t="str">
        <f t="shared" si="6"/>
        <v>令和4/5末</v>
      </c>
      <c r="C94" s="43">
        <v>91</v>
      </c>
      <c r="D94" s="43">
        <v>138</v>
      </c>
      <c r="E94" s="43">
        <v>306</v>
      </c>
      <c r="F94" s="43">
        <v>444</v>
      </c>
      <c r="G94" s="30" t="s">
        <v>16</v>
      </c>
      <c r="O94" s="17">
        <f>'5月'!$C94</f>
        <v>91</v>
      </c>
      <c r="P94">
        <f>'5月'!$D94*'5月'!$C94</f>
        <v>12558</v>
      </c>
      <c r="Q94">
        <f>'5月'!$E94*'5月'!$C94</f>
        <v>27846</v>
      </c>
      <c r="R94">
        <f>'5月'!$F94*'5月'!$C94</f>
        <v>40404</v>
      </c>
    </row>
    <row r="95" spans="1:18">
      <c r="A95" s="26" t="str">
        <f t="shared" si="6"/>
        <v>2022/5末</v>
      </c>
      <c r="B95" s="26" t="str">
        <f t="shared" si="6"/>
        <v>令和4/5末</v>
      </c>
      <c r="C95" s="43">
        <v>92</v>
      </c>
      <c r="D95" s="43">
        <v>96</v>
      </c>
      <c r="E95" s="43">
        <v>222</v>
      </c>
      <c r="F95" s="43">
        <v>318</v>
      </c>
      <c r="G95" s="30" t="s">
        <v>16</v>
      </c>
      <c r="O95" s="17">
        <f>'5月'!$C95</f>
        <v>92</v>
      </c>
      <c r="P95">
        <f>'5月'!$D95*'5月'!$C95</f>
        <v>8832</v>
      </c>
      <c r="Q95">
        <f>'5月'!$E95*'5月'!$C95</f>
        <v>20424</v>
      </c>
      <c r="R95">
        <f>'5月'!$F95*'5月'!$C95</f>
        <v>29256</v>
      </c>
    </row>
    <row r="96" spans="1:18">
      <c r="A96" s="26" t="str">
        <f t="shared" si="6"/>
        <v>2022/5末</v>
      </c>
      <c r="B96" s="26" t="str">
        <f t="shared" si="6"/>
        <v>令和4/5末</v>
      </c>
      <c r="C96" s="43">
        <v>93</v>
      </c>
      <c r="D96" s="43">
        <v>71</v>
      </c>
      <c r="E96" s="43">
        <v>212</v>
      </c>
      <c r="F96" s="43">
        <v>283</v>
      </c>
      <c r="G96" s="30" t="s">
        <v>16</v>
      </c>
      <c r="O96" s="17">
        <f>'5月'!$C96</f>
        <v>93</v>
      </c>
      <c r="P96">
        <f>'5月'!$D96*'5月'!$C96</f>
        <v>6603</v>
      </c>
      <c r="Q96">
        <f>'5月'!$E96*'5月'!$C96</f>
        <v>19716</v>
      </c>
      <c r="R96">
        <f>'5月'!$F96*'5月'!$C96</f>
        <v>26319</v>
      </c>
    </row>
    <row r="97" spans="1:18">
      <c r="A97" s="26" t="str">
        <f t="shared" si="6"/>
        <v>2022/5末</v>
      </c>
      <c r="B97" s="26" t="str">
        <f t="shared" si="6"/>
        <v>令和4/5末</v>
      </c>
      <c r="C97" s="43">
        <v>94</v>
      </c>
      <c r="D97" s="43">
        <v>57</v>
      </c>
      <c r="E97" s="43">
        <v>213</v>
      </c>
      <c r="F97" s="43">
        <v>270</v>
      </c>
      <c r="G97" s="30" t="s">
        <v>16</v>
      </c>
      <c r="O97" s="17">
        <f>'5月'!$C97</f>
        <v>94</v>
      </c>
      <c r="P97">
        <f>'5月'!$D97*'5月'!$C97</f>
        <v>5358</v>
      </c>
      <c r="Q97">
        <f>'5月'!$E97*'5月'!$C97</f>
        <v>20022</v>
      </c>
      <c r="R97">
        <f>'5月'!$F97*'5月'!$C97</f>
        <v>25380</v>
      </c>
    </row>
    <row r="98" spans="1:18">
      <c r="A98" s="26" t="str">
        <f t="shared" si="6"/>
        <v>2022/5末</v>
      </c>
      <c r="B98" s="26" t="str">
        <f t="shared" si="6"/>
        <v>令和4/5末</v>
      </c>
      <c r="C98" s="43">
        <v>95</v>
      </c>
      <c r="D98" s="43">
        <v>53</v>
      </c>
      <c r="E98" s="43">
        <v>152</v>
      </c>
      <c r="F98" s="43">
        <v>205</v>
      </c>
      <c r="G98" s="30" t="s">
        <v>16</v>
      </c>
      <c r="O98" s="17">
        <f>'5月'!$C98</f>
        <v>95</v>
      </c>
      <c r="P98">
        <f>'5月'!$D98*'5月'!$C98</f>
        <v>5035</v>
      </c>
      <c r="Q98">
        <f>'5月'!$E98*'5月'!$C98</f>
        <v>14440</v>
      </c>
      <c r="R98">
        <f>'5月'!$F98*'5月'!$C98</f>
        <v>19475</v>
      </c>
    </row>
    <row r="99" spans="1:18">
      <c r="A99" s="26" t="str">
        <f t="shared" si="6"/>
        <v>2022/5末</v>
      </c>
      <c r="B99" s="26" t="str">
        <f t="shared" si="6"/>
        <v>令和4/5末</v>
      </c>
      <c r="C99" s="43">
        <v>96</v>
      </c>
      <c r="D99" s="43">
        <v>28</v>
      </c>
      <c r="E99" s="43">
        <v>134</v>
      </c>
      <c r="F99" s="43">
        <v>162</v>
      </c>
      <c r="G99" s="30" t="s">
        <v>16</v>
      </c>
      <c r="O99" s="17">
        <f>'5月'!$C99</f>
        <v>96</v>
      </c>
      <c r="P99">
        <f>'5月'!$D99*'5月'!$C99</f>
        <v>2688</v>
      </c>
      <c r="Q99">
        <f>'5月'!$E99*'5月'!$C99</f>
        <v>12864</v>
      </c>
      <c r="R99">
        <f>'5月'!$F99*'5月'!$C99</f>
        <v>15552</v>
      </c>
    </row>
    <row r="100" spans="1:18">
      <c r="A100" s="26" t="str">
        <f t="shared" si="6"/>
        <v>2022/5末</v>
      </c>
      <c r="B100" s="26" t="str">
        <f t="shared" si="6"/>
        <v>令和4/5末</v>
      </c>
      <c r="C100" s="43">
        <v>97</v>
      </c>
      <c r="D100" s="43">
        <v>27</v>
      </c>
      <c r="E100" s="43">
        <v>84</v>
      </c>
      <c r="F100" s="43">
        <v>111</v>
      </c>
      <c r="G100" s="30" t="s">
        <v>16</v>
      </c>
      <c r="O100" s="17">
        <f>'5月'!$C100</f>
        <v>97</v>
      </c>
      <c r="P100">
        <f>'5月'!$D100*'5月'!$C100</f>
        <v>2619</v>
      </c>
      <c r="Q100">
        <f>'5月'!$E100*'5月'!$C100</f>
        <v>8148</v>
      </c>
      <c r="R100">
        <f>'5月'!$F100*'5月'!$C100</f>
        <v>10767</v>
      </c>
    </row>
    <row r="101" spans="1:18">
      <c r="A101" s="26" t="str">
        <f t="shared" ref="A101:B108" si="7">A100</f>
        <v>2022/5末</v>
      </c>
      <c r="B101" s="26" t="str">
        <f t="shared" si="7"/>
        <v>令和4/5末</v>
      </c>
      <c r="C101" s="43">
        <v>98</v>
      </c>
      <c r="D101" s="43">
        <v>16</v>
      </c>
      <c r="E101" s="43">
        <v>83</v>
      </c>
      <c r="F101" s="43">
        <v>99</v>
      </c>
      <c r="G101" s="30" t="s">
        <v>16</v>
      </c>
      <c r="O101" s="17">
        <f>'5月'!$C101</f>
        <v>98</v>
      </c>
      <c r="P101">
        <f>'5月'!$D101*'5月'!$C101</f>
        <v>1568</v>
      </c>
      <c r="Q101">
        <f>'5月'!$E101*'5月'!$C101</f>
        <v>8134</v>
      </c>
      <c r="R101">
        <f>'5月'!$F101*'5月'!$C101</f>
        <v>9702</v>
      </c>
    </row>
    <row r="102" spans="1:18">
      <c r="A102" s="26" t="str">
        <f t="shared" si="7"/>
        <v>2022/5末</v>
      </c>
      <c r="B102" s="26" t="str">
        <f t="shared" si="7"/>
        <v>令和4/5末</v>
      </c>
      <c r="C102" s="43">
        <v>99</v>
      </c>
      <c r="D102" s="43">
        <v>5</v>
      </c>
      <c r="E102" s="43">
        <v>48</v>
      </c>
      <c r="F102" s="43">
        <v>53</v>
      </c>
      <c r="G102" s="30" t="s">
        <v>16</v>
      </c>
      <c r="O102" s="17">
        <f>'5月'!$C102</f>
        <v>99</v>
      </c>
      <c r="P102">
        <f>'5月'!$D102*'5月'!$C102</f>
        <v>495</v>
      </c>
      <c r="Q102">
        <f>'5月'!$E102*'5月'!$C102</f>
        <v>4752</v>
      </c>
      <c r="R102">
        <f>'5月'!$F102*'5月'!$C102</f>
        <v>5247</v>
      </c>
    </row>
    <row r="103" spans="1:18">
      <c r="A103" s="26" t="str">
        <f t="shared" si="7"/>
        <v>2022/5末</v>
      </c>
      <c r="B103" s="26" t="str">
        <f t="shared" si="7"/>
        <v>令和4/5末</v>
      </c>
      <c r="C103" s="43">
        <v>100</v>
      </c>
      <c r="D103" s="43">
        <v>6</v>
      </c>
      <c r="E103" s="43">
        <v>38</v>
      </c>
      <c r="F103" s="43">
        <v>44</v>
      </c>
      <c r="G103" s="30" t="s">
        <v>16</v>
      </c>
      <c r="O103" s="17">
        <f>'5月'!$C103</f>
        <v>100</v>
      </c>
      <c r="P103">
        <f>'5月'!$D103*'5月'!$C103</f>
        <v>600</v>
      </c>
      <c r="Q103">
        <f>'5月'!$E103*'5月'!$C103</f>
        <v>3800</v>
      </c>
      <c r="R103">
        <f>'5月'!$F103*'5月'!$C103</f>
        <v>4400</v>
      </c>
    </row>
    <row r="104" spans="1:18">
      <c r="A104" s="26" t="str">
        <f t="shared" si="7"/>
        <v>2022/5末</v>
      </c>
      <c r="B104" s="26" t="str">
        <f t="shared" si="7"/>
        <v>令和4/5末</v>
      </c>
      <c r="C104" s="43">
        <v>101</v>
      </c>
      <c r="D104" s="43">
        <v>3</v>
      </c>
      <c r="E104" s="43">
        <v>24</v>
      </c>
      <c r="F104" s="43">
        <v>27</v>
      </c>
      <c r="G104" s="30" t="s">
        <v>16</v>
      </c>
      <c r="O104" s="17">
        <f>'5月'!$C104</f>
        <v>101</v>
      </c>
      <c r="P104">
        <f>'5月'!$D104*'5月'!$C104</f>
        <v>303</v>
      </c>
      <c r="Q104">
        <f>'5月'!$E104*'5月'!$C104</f>
        <v>2424</v>
      </c>
      <c r="R104">
        <f>'5月'!$F104*'5月'!$C104</f>
        <v>2727</v>
      </c>
    </row>
    <row r="105" spans="1:18">
      <c r="A105" s="26" t="str">
        <f t="shared" si="7"/>
        <v>2022/5末</v>
      </c>
      <c r="B105" s="26" t="str">
        <f t="shared" si="7"/>
        <v>令和4/5末</v>
      </c>
      <c r="C105" s="43">
        <v>102</v>
      </c>
      <c r="D105" s="43">
        <v>2</v>
      </c>
      <c r="E105" s="43">
        <v>11</v>
      </c>
      <c r="F105" s="43">
        <v>13</v>
      </c>
      <c r="G105" s="30" t="s">
        <v>16</v>
      </c>
      <c r="O105" s="17">
        <f>'5月'!$C105</f>
        <v>102</v>
      </c>
      <c r="P105">
        <f>'5月'!$D105*'5月'!$C105</f>
        <v>204</v>
      </c>
      <c r="Q105">
        <f>'5月'!$E105*'5月'!$C105</f>
        <v>1122</v>
      </c>
      <c r="R105">
        <f>'5月'!$F105*'5月'!$C105</f>
        <v>1326</v>
      </c>
    </row>
    <row r="106" spans="1:18">
      <c r="A106" s="26" t="str">
        <f t="shared" si="7"/>
        <v>2022/5末</v>
      </c>
      <c r="B106" s="26" t="str">
        <f t="shared" si="7"/>
        <v>令和4/5末</v>
      </c>
      <c r="C106" s="43">
        <v>103</v>
      </c>
      <c r="D106" s="43">
        <v>1</v>
      </c>
      <c r="E106" s="43">
        <v>4</v>
      </c>
      <c r="F106" s="43">
        <v>5</v>
      </c>
      <c r="G106" s="30" t="s">
        <v>16</v>
      </c>
      <c r="O106" s="17">
        <f>'5月'!$C106</f>
        <v>103</v>
      </c>
      <c r="P106">
        <f>'5月'!$D106*'5月'!$C106</f>
        <v>103</v>
      </c>
      <c r="Q106">
        <f>'5月'!$E106*'5月'!$C106</f>
        <v>412</v>
      </c>
      <c r="R106">
        <f>'5月'!$F106*'5月'!$C106</f>
        <v>515</v>
      </c>
    </row>
    <row r="107" spans="1:18">
      <c r="A107" s="26" t="str">
        <f t="shared" si="7"/>
        <v>2022/5末</v>
      </c>
      <c r="B107" s="26" t="str">
        <f t="shared" si="7"/>
        <v>令和4/5末</v>
      </c>
      <c r="C107" s="43">
        <v>104</v>
      </c>
      <c r="D107" s="43">
        <v>0</v>
      </c>
      <c r="E107" s="43">
        <v>4</v>
      </c>
      <c r="F107" s="43">
        <v>4</v>
      </c>
      <c r="G107" s="30" t="s">
        <v>16</v>
      </c>
      <c r="O107" s="17">
        <f>'5月'!$C107</f>
        <v>104</v>
      </c>
      <c r="P107">
        <f>'5月'!$D107*'5月'!$C107</f>
        <v>0</v>
      </c>
      <c r="Q107">
        <f>'5月'!$E107*'5月'!$C107</f>
        <v>416</v>
      </c>
      <c r="R107">
        <f>'5月'!$F107*'5月'!$C107</f>
        <v>416</v>
      </c>
    </row>
    <row r="108" spans="1:18">
      <c r="A108" s="26" t="str">
        <f t="shared" si="7"/>
        <v>2022/5末</v>
      </c>
      <c r="B108" s="26" t="str">
        <f t="shared" si="7"/>
        <v>令和4/5末</v>
      </c>
      <c r="C108" s="43" t="s">
        <v>69</v>
      </c>
      <c r="D108" s="43">
        <v>0</v>
      </c>
      <c r="E108" s="43">
        <v>4</v>
      </c>
      <c r="F108" s="43">
        <v>4</v>
      </c>
      <c r="G108" s="30" t="s">
        <v>16</v>
      </c>
      <c r="O108" s="16" t="str">
        <f>'5月'!$C108</f>
        <v>105以上</v>
      </c>
      <c r="P108">
        <f>'5月'!$D108*105</f>
        <v>0</v>
      </c>
      <c r="Q108">
        <f>'5月'!$E108*105</f>
        <v>420</v>
      </c>
      <c r="R108">
        <f>'5月'!$F108*105</f>
        <v>420</v>
      </c>
    </row>
    <row r="109" spans="1:18">
      <c r="O109" s="11" t="s">
        <v>22</v>
      </c>
      <c r="P109" s="11">
        <f>SUM(P3:P108)</f>
        <v>1919088</v>
      </c>
      <c r="Q109" s="11">
        <f t="shared" ref="Q109:R109" si="8">SUM(Q3:Q108)</f>
        <v>2139986</v>
      </c>
      <c r="R109" s="11">
        <f t="shared" si="8"/>
        <v>4059092</v>
      </c>
    </row>
  </sheetData>
  <sheetProtection algorithmName="SHA-512" hashValue="8DZQFLv91LFySzU3il2Vmlnqzu51tj72C2/u6XuuAag1xquIGGry0K9VSDoEkSaysEMLtQ5vIi90Ts9Se8xMsg==" saltValue="UwuA5t4bFFvF6syW2uYhPQ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2022/6末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78</v>
      </c>
      <c r="B2" s="72" t="s">
        <v>79</v>
      </c>
      <c r="C2" s="14" t="s">
        <v>5</v>
      </c>
      <c r="D2" s="15">
        <f>SUM(D3:D108)</f>
        <v>39213</v>
      </c>
      <c r="E2" s="15">
        <f>SUM(E3:E108)</f>
        <v>40308</v>
      </c>
      <c r="F2" s="15">
        <f>SUM(F3:F108)</f>
        <v>79521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1917349</v>
      </c>
      <c r="Q2" s="19">
        <f t="shared" si="0"/>
        <v>2138067</v>
      </c>
      <c r="R2" s="19">
        <f t="shared" si="0"/>
        <v>4055430</v>
      </c>
    </row>
    <row r="3" spans="1:18">
      <c r="A3" s="25" t="str">
        <f>A2</f>
        <v>2022/6末</v>
      </c>
      <c r="B3" s="25" t="str">
        <f>B2</f>
        <v>令和4/6末</v>
      </c>
      <c r="C3" s="42">
        <v>0</v>
      </c>
      <c r="D3" s="42">
        <v>185</v>
      </c>
      <c r="E3" s="42">
        <v>199</v>
      </c>
      <c r="F3" s="42">
        <v>384</v>
      </c>
      <c r="G3" s="27" t="s">
        <v>14</v>
      </c>
      <c r="J3" s="31" t="s">
        <v>5</v>
      </c>
      <c r="K3" s="12">
        <f>SUM($K$4:$K$6)</f>
        <v>39213</v>
      </c>
      <c r="L3" s="12">
        <f>SUM($L$4:$L$6)</f>
        <v>40308</v>
      </c>
      <c r="M3" s="34">
        <f>SUM($M$4:$M$6)</f>
        <v>79521</v>
      </c>
      <c r="N3" s="10"/>
      <c r="O3" s="20">
        <f>'6月'!$C3</f>
        <v>0</v>
      </c>
      <c r="P3">
        <f>'6月'!$D3</f>
        <v>185</v>
      </c>
      <c r="Q3">
        <f>'6月'!$D3</f>
        <v>185</v>
      </c>
      <c r="R3">
        <f>'6月'!$F3</f>
        <v>384</v>
      </c>
    </row>
    <row r="4" spans="1:18">
      <c r="A4" s="26" t="str">
        <f>A3</f>
        <v>2022/6末</v>
      </c>
      <c r="B4" s="26" t="str">
        <f>B3</f>
        <v>令和4/6末</v>
      </c>
      <c r="C4" s="43">
        <v>1</v>
      </c>
      <c r="D4" s="43">
        <v>202</v>
      </c>
      <c r="E4" s="43">
        <v>197</v>
      </c>
      <c r="F4" s="43">
        <v>399</v>
      </c>
      <c r="G4" s="28" t="s">
        <v>14</v>
      </c>
      <c r="J4" s="32" t="s">
        <v>14</v>
      </c>
      <c r="K4" s="13">
        <f>SUMIF('6月'!$G$2:$G$108,$J4,'6月'!$D$2:$D$108)</f>
        <v>4136</v>
      </c>
      <c r="L4" s="13">
        <f>SUMIF('6月'!$G$2:$G$108,$J4,'6月'!$E$2:$E$108)</f>
        <v>3928</v>
      </c>
      <c r="M4" s="35">
        <f>SUMIF('6月'!$G$2:$G$108,$J4,'6月'!$F$2:$F$108)</f>
        <v>8064</v>
      </c>
      <c r="O4" s="17">
        <f>'6月'!$C4</f>
        <v>1</v>
      </c>
      <c r="P4">
        <f>'6月'!$D4*'6月'!$C4</f>
        <v>202</v>
      </c>
      <c r="Q4">
        <f>'6月'!$E4*'6月'!$C4</f>
        <v>197</v>
      </c>
      <c r="R4">
        <f>'6月'!$F4*'6月'!$C4</f>
        <v>399</v>
      </c>
    </row>
    <row r="5" spans="1:18">
      <c r="A5" s="26" t="str">
        <f t="shared" ref="A5:B20" si="1">A4</f>
        <v>2022/6末</v>
      </c>
      <c r="B5" s="26" t="str">
        <f t="shared" si="1"/>
        <v>令和4/6末</v>
      </c>
      <c r="C5" s="43">
        <v>2</v>
      </c>
      <c r="D5" s="43">
        <v>208</v>
      </c>
      <c r="E5" s="43">
        <v>208</v>
      </c>
      <c r="F5" s="43">
        <v>416</v>
      </c>
      <c r="G5" s="28" t="s">
        <v>14</v>
      </c>
      <c r="J5" s="33" t="s">
        <v>15</v>
      </c>
      <c r="K5" s="13">
        <f>SUMIF('6月'!$G$2:$G$108,$J5,'6月'!$D$2:$D$108)</f>
        <v>22975</v>
      </c>
      <c r="L5" s="13">
        <f>SUMIF('6月'!$G$2:$G$108,$J5,'6月'!$E$2:$E$108)</f>
        <v>20757</v>
      </c>
      <c r="M5" s="35">
        <f>SUMIF('6月'!$G$2:$G$108,$J5,'6月'!$F$2:$F$108)</f>
        <v>43732</v>
      </c>
      <c r="O5" s="17">
        <f>'6月'!$C5</f>
        <v>2</v>
      </c>
      <c r="P5">
        <f>'6月'!$D5*'6月'!$C5</f>
        <v>416</v>
      </c>
      <c r="Q5">
        <f>'6月'!$E5*'6月'!$C5</f>
        <v>416</v>
      </c>
      <c r="R5">
        <f>'6月'!$F5*'6月'!$C5</f>
        <v>832</v>
      </c>
    </row>
    <row r="6" spans="1:18">
      <c r="A6" s="26" t="str">
        <f t="shared" si="1"/>
        <v>2022/6末</v>
      </c>
      <c r="B6" s="26" t="str">
        <f t="shared" si="1"/>
        <v>令和4/6末</v>
      </c>
      <c r="C6" s="43">
        <v>3</v>
      </c>
      <c r="D6" s="43">
        <v>252</v>
      </c>
      <c r="E6" s="43">
        <v>237</v>
      </c>
      <c r="F6" s="43">
        <v>489</v>
      </c>
      <c r="G6" s="28" t="s">
        <v>14</v>
      </c>
      <c r="J6" s="33" t="s">
        <v>16</v>
      </c>
      <c r="K6" s="13">
        <f>SUMIF('6月'!$G$2:$G$108,$J6,'6月'!$D$2:$D$108)</f>
        <v>12102</v>
      </c>
      <c r="L6" s="13">
        <f>SUMIF('6月'!$G$2:$G$108,$J6,'6月'!$E$2:$E$108)</f>
        <v>15623</v>
      </c>
      <c r="M6" s="35">
        <f>SUMIF('6月'!$G$2:$G$108,$J6,'6月'!$F$2:$F$108)</f>
        <v>27725</v>
      </c>
      <c r="O6" s="17">
        <f>'6月'!$C6</f>
        <v>3</v>
      </c>
      <c r="P6">
        <f>'6月'!$D6*'6月'!$C6</f>
        <v>756</v>
      </c>
      <c r="Q6">
        <f>'6月'!$E6*'6月'!$C6</f>
        <v>711</v>
      </c>
      <c r="R6">
        <f>'6月'!$F6*'6月'!$C6</f>
        <v>1467</v>
      </c>
    </row>
    <row r="7" spans="1:18">
      <c r="A7" s="26" t="str">
        <f t="shared" si="1"/>
        <v>2022/6末</v>
      </c>
      <c r="B7" s="26" t="str">
        <f t="shared" si="1"/>
        <v>令和4/6末</v>
      </c>
      <c r="C7" s="43">
        <v>4</v>
      </c>
      <c r="D7" s="43">
        <v>249</v>
      </c>
      <c r="E7" s="43">
        <v>254</v>
      </c>
      <c r="F7" s="43">
        <v>503</v>
      </c>
      <c r="G7" s="28" t="s">
        <v>14</v>
      </c>
      <c r="J7" s="39" t="s">
        <v>21</v>
      </c>
      <c r="K7" s="40">
        <f>IFERROR($P$2/$K$3,"")</f>
        <v>48.895748858796829</v>
      </c>
      <c r="L7" s="40">
        <f>IFERROR($Q$2/$L$3,"")</f>
        <v>53.043242036320336</v>
      </c>
      <c r="M7" s="41">
        <f>IFERROR($R$2/$M$3,"")</f>
        <v>50.998226883464746</v>
      </c>
      <c r="O7" s="17">
        <f>'6月'!$C7</f>
        <v>4</v>
      </c>
      <c r="P7">
        <f>'6月'!$D7*'6月'!$C7</f>
        <v>996</v>
      </c>
      <c r="Q7">
        <f>'6月'!$E7*'6月'!$C7</f>
        <v>1016</v>
      </c>
      <c r="R7">
        <f>'6月'!$F7*'6月'!$C7</f>
        <v>2012</v>
      </c>
    </row>
    <row r="8" spans="1:18">
      <c r="A8" s="26" t="str">
        <f t="shared" si="1"/>
        <v>2022/6末</v>
      </c>
      <c r="B8" s="26" t="str">
        <f t="shared" si="1"/>
        <v>令和4/6末</v>
      </c>
      <c r="C8" s="43">
        <v>5</v>
      </c>
      <c r="D8" s="43">
        <v>262</v>
      </c>
      <c r="E8" s="43">
        <v>235</v>
      </c>
      <c r="F8" s="43">
        <v>497</v>
      </c>
      <c r="G8" s="28" t="s">
        <v>14</v>
      </c>
      <c r="O8" s="17">
        <f>'6月'!$C8</f>
        <v>5</v>
      </c>
      <c r="P8">
        <f>'6月'!$D8*'6月'!$C8</f>
        <v>1310</v>
      </c>
      <c r="Q8">
        <f>'6月'!$E8*'6月'!$C8</f>
        <v>1175</v>
      </c>
      <c r="R8">
        <f>'6月'!$F8*'6月'!$C8</f>
        <v>2485</v>
      </c>
    </row>
    <row r="9" spans="1:18">
      <c r="A9" s="26" t="str">
        <f t="shared" si="1"/>
        <v>2022/6末</v>
      </c>
      <c r="B9" s="26" t="str">
        <f t="shared" si="1"/>
        <v>令和4/6末</v>
      </c>
      <c r="C9" s="43">
        <v>6</v>
      </c>
      <c r="D9" s="43">
        <v>269</v>
      </c>
      <c r="E9" s="43">
        <v>259</v>
      </c>
      <c r="F9" s="43">
        <v>528</v>
      </c>
      <c r="G9" s="28" t="s">
        <v>14</v>
      </c>
      <c r="O9" s="17">
        <f>'6月'!$C9</f>
        <v>6</v>
      </c>
      <c r="P9">
        <f>'6月'!$D9*'6月'!$C9</f>
        <v>1614</v>
      </c>
      <c r="Q9">
        <f>'6月'!$E9*'6月'!$C9</f>
        <v>1554</v>
      </c>
      <c r="R9">
        <f>'6月'!$F9*'6月'!$C9</f>
        <v>3168</v>
      </c>
    </row>
    <row r="10" spans="1:18">
      <c r="A10" s="26" t="str">
        <f t="shared" si="1"/>
        <v>2022/6末</v>
      </c>
      <c r="B10" s="26" t="str">
        <f t="shared" si="1"/>
        <v>令和4/6末</v>
      </c>
      <c r="C10" s="43">
        <v>7</v>
      </c>
      <c r="D10" s="43">
        <v>297</v>
      </c>
      <c r="E10" s="43">
        <v>264</v>
      </c>
      <c r="F10" s="43">
        <v>561</v>
      </c>
      <c r="G10" s="28" t="s">
        <v>14</v>
      </c>
      <c r="O10" s="17">
        <f>'6月'!$C10</f>
        <v>7</v>
      </c>
      <c r="P10">
        <f>'6月'!$D10*'6月'!$C10</f>
        <v>2079</v>
      </c>
      <c r="Q10">
        <f>'6月'!$E10*'6月'!$C10</f>
        <v>1848</v>
      </c>
      <c r="R10">
        <f>'6月'!$F10*'6月'!$C10</f>
        <v>3927</v>
      </c>
    </row>
    <row r="11" spans="1:18">
      <c r="A11" s="26" t="str">
        <f t="shared" si="1"/>
        <v>2022/6末</v>
      </c>
      <c r="B11" s="26" t="str">
        <f t="shared" si="1"/>
        <v>令和4/6末</v>
      </c>
      <c r="C11" s="43">
        <v>8</v>
      </c>
      <c r="D11" s="43">
        <v>295</v>
      </c>
      <c r="E11" s="43">
        <v>267</v>
      </c>
      <c r="F11" s="43">
        <v>562</v>
      </c>
      <c r="G11" s="28" t="s">
        <v>14</v>
      </c>
      <c r="O11" s="17">
        <f>'6月'!$C11</f>
        <v>8</v>
      </c>
      <c r="P11">
        <f>'6月'!$D11*'6月'!$C11</f>
        <v>2360</v>
      </c>
      <c r="Q11">
        <f>'6月'!$E11*'6月'!$C11</f>
        <v>2136</v>
      </c>
      <c r="R11">
        <f>'6月'!$F11*'6月'!$C11</f>
        <v>4496</v>
      </c>
    </row>
    <row r="12" spans="1:18">
      <c r="A12" s="26" t="str">
        <f t="shared" si="1"/>
        <v>2022/6末</v>
      </c>
      <c r="B12" s="26" t="str">
        <f t="shared" si="1"/>
        <v>令和4/6末</v>
      </c>
      <c r="C12" s="43">
        <v>9</v>
      </c>
      <c r="D12" s="43">
        <v>295</v>
      </c>
      <c r="E12" s="43">
        <v>285</v>
      </c>
      <c r="F12" s="43">
        <v>580</v>
      </c>
      <c r="G12" s="28" t="s">
        <v>14</v>
      </c>
      <c r="O12" s="17">
        <f>'6月'!$C12</f>
        <v>9</v>
      </c>
      <c r="P12">
        <f>'6月'!$D12*'6月'!$C12</f>
        <v>2655</v>
      </c>
      <c r="Q12">
        <f>'6月'!$E12*'6月'!$C12</f>
        <v>2565</v>
      </c>
      <c r="R12">
        <f>'6月'!$F12*'6月'!$C12</f>
        <v>5220</v>
      </c>
    </row>
    <row r="13" spans="1:18">
      <c r="A13" s="26" t="str">
        <f t="shared" si="1"/>
        <v>2022/6末</v>
      </c>
      <c r="B13" s="26" t="str">
        <f t="shared" si="1"/>
        <v>令和4/6末</v>
      </c>
      <c r="C13" s="43">
        <v>10</v>
      </c>
      <c r="D13" s="43">
        <v>316</v>
      </c>
      <c r="E13" s="43">
        <v>284</v>
      </c>
      <c r="F13" s="43">
        <v>600</v>
      </c>
      <c r="G13" s="28" t="s">
        <v>14</v>
      </c>
      <c r="O13" s="17">
        <f>'6月'!$C13</f>
        <v>10</v>
      </c>
      <c r="P13">
        <f>'6月'!$D13*'6月'!$C13</f>
        <v>3160</v>
      </c>
      <c r="Q13">
        <f>'6月'!$E13*'6月'!$C13</f>
        <v>2840</v>
      </c>
      <c r="R13">
        <f>'6月'!$F13*'6月'!$C13</f>
        <v>6000</v>
      </c>
    </row>
    <row r="14" spans="1:18">
      <c r="A14" s="26" t="str">
        <f t="shared" si="1"/>
        <v>2022/6末</v>
      </c>
      <c r="B14" s="26" t="str">
        <f t="shared" si="1"/>
        <v>令和4/6末</v>
      </c>
      <c r="C14" s="43">
        <v>11</v>
      </c>
      <c r="D14" s="43">
        <v>306</v>
      </c>
      <c r="E14" s="43">
        <v>329</v>
      </c>
      <c r="F14" s="43">
        <v>635</v>
      </c>
      <c r="G14" s="28" t="s">
        <v>14</v>
      </c>
      <c r="O14" s="17">
        <f>'6月'!$C14</f>
        <v>11</v>
      </c>
      <c r="P14">
        <f>'6月'!$D14*'6月'!$C14</f>
        <v>3366</v>
      </c>
      <c r="Q14">
        <f>'6月'!$E14*'6月'!$C14</f>
        <v>3619</v>
      </c>
      <c r="R14">
        <f>'6月'!$F14*'6月'!$C14</f>
        <v>6985</v>
      </c>
    </row>
    <row r="15" spans="1:18">
      <c r="A15" s="26" t="str">
        <f t="shared" si="1"/>
        <v>2022/6末</v>
      </c>
      <c r="B15" s="26" t="str">
        <f t="shared" si="1"/>
        <v>令和4/6末</v>
      </c>
      <c r="C15" s="43">
        <v>12</v>
      </c>
      <c r="D15" s="43">
        <v>319</v>
      </c>
      <c r="E15" s="43">
        <v>329</v>
      </c>
      <c r="F15" s="43">
        <v>648</v>
      </c>
      <c r="G15" s="28" t="s">
        <v>14</v>
      </c>
      <c r="J15" s="46" t="s">
        <v>50</v>
      </c>
      <c r="K15" s="46"/>
      <c r="L15" s="46"/>
      <c r="M15" s="46" t="str">
        <f>A2</f>
        <v>2022/6末</v>
      </c>
      <c r="O15" s="17">
        <f>'6月'!$C15</f>
        <v>12</v>
      </c>
      <c r="P15">
        <f>'6月'!$D15*'6月'!$C15</f>
        <v>3828</v>
      </c>
      <c r="Q15">
        <f>'6月'!$E15*'6月'!$C15</f>
        <v>3948</v>
      </c>
      <c r="R15">
        <f>'6月'!$F15*'6月'!$C15</f>
        <v>7776</v>
      </c>
    </row>
    <row r="16" spans="1:18">
      <c r="A16" s="26" t="str">
        <f t="shared" si="1"/>
        <v>2022/6末</v>
      </c>
      <c r="B16" s="26" t="str">
        <f t="shared" si="1"/>
        <v>令和4/6末</v>
      </c>
      <c r="C16" s="43">
        <v>13</v>
      </c>
      <c r="D16" s="43">
        <v>336</v>
      </c>
      <c r="E16" s="43">
        <v>289</v>
      </c>
      <c r="F16" s="43">
        <v>625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'6月'!$C16</f>
        <v>13</v>
      </c>
      <c r="P16">
        <f>'6月'!$D16*'6月'!$C16</f>
        <v>4368</v>
      </c>
      <c r="Q16">
        <f>'6月'!$E16*'6月'!$C16</f>
        <v>3757</v>
      </c>
      <c r="R16">
        <f>'6月'!$F16*'6月'!$C16</f>
        <v>8125</v>
      </c>
    </row>
    <row r="17" spans="1:18">
      <c r="A17" s="26" t="str">
        <f t="shared" si="1"/>
        <v>2022/6末</v>
      </c>
      <c r="B17" s="26" t="str">
        <f t="shared" si="1"/>
        <v>令和4/6末</v>
      </c>
      <c r="C17" s="43">
        <v>14</v>
      </c>
      <c r="D17" s="43">
        <v>345</v>
      </c>
      <c r="E17" s="43">
        <v>292</v>
      </c>
      <c r="F17" s="43">
        <v>637</v>
      </c>
      <c r="G17" s="28" t="s">
        <v>14</v>
      </c>
      <c r="J17" s="47" t="s">
        <v>5</v>
      </c>
      <c r="K17" s="48">
        <f>SUM($K$18:$K$39)</f>
        <v>39213</v>
      </c>
      <c r="L17" s="48">
        <f>SUM($L$18:$L$39)</f>
        <v>40308</v>
      </c>
      <c r="M17" s="48">
        <f>SUM($M$18:$M$39)</f>
        <v>79521</v>
      </c>
      <c r="O17" s="21">
        <f>'6月'!$C17</f>
        <v>14</v>
      </c>
      <c r="P17" s="22">
        <f>'6月'!$D17*'6月'!$C17</f>
        <v>4830</v>
      </c>
      <c r="Q17" s="22">
        <f>'6月'!$E17*'6月'!$C17</f>
        <v>4088</v>
      </c>
      <c r="R17" s="22">
        <f>'6月'!$F17*'6月'!$C17</f>
        <v>8918</v>
      </c>
    </row>
    <row r="18" spans="1:18">
      <c r="A18" s="25" t="str">
        <f t="shared" si="1"/>
        <v>2022/6末</v>
      </c>
      <c r="B18" s="25" t="str">
        <f t="shared" si="1"/>
        <v>令和4/6末</v>
      </c>
      <c r="C18" s="42">
        <v>15</v>
      </c>
      <c r="D18" s="42">
        <v>342</v>
      </c>
      <c r="E18" s="42">
        <v>319</v>
      </c>
      <c r="F18" s="42">
        <v>661</v>
      </c>
      <c r="G18" s="29" t="s">
        <v>15</v>
      </c>
      <c r="J18" s="46" t="s">
        <v>27</v>
      </c>
      <c r="K18" s="49">
        <f>SUM($D$3:$D$7)</f>
        <v>1096</v>
      </c>
      <c r="L18" s="49">
        <f>SUM($E$3:$E$7)</f>
        <v>1095</v>
      </c>
      <c r="M18" s="49">
        <f>SUM($F$3:$F$7)</f>
        <v>2191</v>
      </c>
      <c r="O18" s="20">
        <f>'6月'!$C18</f>
        <v>15</v>
      </c>
      <c r="P18">
        <f>'6月'!$D18*'6月'!$C18</f>
        <v>5130</v>
      </c>
      <c r="Q18">
        <f>'6月'!$E18*'6月'!$C18</f>
        <v>4785</v>
      </c>
      <c r="R18">
        <f>'6月'!$F18*'6月'!$C18</f>
        <v>9915</v>
      </c>
    </row>
    <row r="19" spans="1:18">
      <c r="A19" s="26" t="str">
        <f t="shared" si="1"/>
        <v>2022/6末</v>
      </c>
      <c r="B19" s="26" t="str">
        <f t="shared" si="1"/>
        <v>令和4/6末</v>
      </c>
      <c r="C19" s="43">
        <v>16</v>
      </c>
      <c r="D19" s="43">
        <v>331</v>
      </c>
      <c r="E19" s="43">
        <v>332</v>
      </c>
      <c r="F19" s="43">
        <v>663</v>
      </c>
      <c r="G19" s="30" t="s">
        <v>15</v>
      </c>
      <c r="J19" s="46" t="s">
        <v>28</v>
      </c>
      <c r="K19" s="46">
        <f>SUM($D$8:$D$12)</f>
        <v>1418</v>
      </c>
      <c r="L19" s="46">
        <f>SUM($E$8:$E$12)</f>
        <v>1310</v>
      </c>
      <c r="M19" s="46">
        <f>SUM($F$8:$F$12)</f>
        <v>2728</v>
      </c>
      <c r="O19" s="17">
        <f>'6月'!$C19</f>
        <v>16</v>
      </c>
      <c r="P19">
        <f>'6月'!$D19*'6月'!$C19</f>
        <v>5296</v>
      </c>
      <c r="Q19">
        <f>'6月'!$E19*'6月'!$C19</f>
        <v>5312</v>
      </c>
      <c r="R19">
        <f>'6月'!$F19*'6月'!$C19</f>
        <v>10608</v>
      </c>
    </row>
    <row r="20" spans="1:18">
      <c r="A20" s="26" t="str">
        <f t="shared" si="1"/>
        <v>2022/6末</v>
      </c>
      <c r="B20" s="26" t="str">
        <f t="shared" si="1"/>
        <v>令和4/6末</v>
      </c>
      <c r="C20" s="43">
        <v>17</v>
      </c>
      <c r="D20" s="43">
        <v>348</v>
      </c>
      <c r="E20" s="43">
        <v>333</v>
      </c>
      <c r="F20" s="43">
        <v>681</v>
      </c>
      <c r="G20" s="30" t="s">
        <v>15</v>
      </c>
      <c r="J20" s="46" t="s">
        <v>29</v>
      </c>
      <c r="K20" s="46">
        <f>SUM($D$13:$D$17)</f>
        <v>1622</v>
      </c>
      <c r="L20" s="46">
        <f>SUM($E$13:$E$17)</f>
        <v>1523</v>
      </c>
      <c r="M20" s="46">
        <f>SUM($F$13:$F$17)</f>
        <v>3145</v>
      </c>
      <c r="O20" s="17">
        <f>'6月'!$C20</f>
        <v>17</v>
      </c>
      <c r="P20">
        <f>'6月'!$D20*'6月'!$C20</f>
        <v>5916</v>
      </c>
      <c r="Q20">
        <f>'6月'!$E20*'6月'!$C20</f>
        <v>5661</v>
      </c>
      <c r="R20">
        <f>'6月'!$F20*'6月'!$C20</f>
        <v>11577</v>
      </c>
    </row>
    <row r="21" spans="1:18">
      <c r="A21" s="26" t="str">
        <f t="shared" ref="A21:B36" si="2">A20</f>
        <v>2022/6末</v>
      </c>
      <c r="B21" s="26" t="str">
        <f t="shared" si="2"/>
        <v>令和4/6末</v>
      </c>
      <c r="C21" s="43">
        <v>18</v>
      </c>
      <c r="D21" s="43">
        <v>369</v>
      </c>
      <c r="E21" s="43">
        <v>298</v>
      </c>
      <c r="F21" s="43">
        <v>667</v>
      </c>
      <c r="G21" s="30" t="s">
        <v>15</v>
      </c>
      <c r="J21" s="46" t="s">
        <v>30</v>
      </c>
      <c r="K21" s="46">
        <f>SUM($D$18:$D$22)</f>
        <v>1746</v>
      </c>
      <c r="L21" s="46">
        <f>SUM($E$18:$E$22)</f>
        <v>1635</v>
      </c>
      <c r="M21" s="46">
        <f>SUM($F$18:$F$22)</f>
        <v>3381</v>
      </c>
      <c r="O21" s="17">
        <f>'6月'!$C21</f>
        <v>18</v>
      </c>
      <c r="P21">
        <f>'6月'!$D21*'6月'!$C21</f>
        <v>6642</v>
      </c>
      <c r="Q21">
        <f>'6月'!$E21*'6月'!$C21</f>
        <v>5364</v>
      </c>
      <c r="R21">
        <f>'6月'!$F21*'6月'!$C21</f>
        <v>12006</v>
      </c>
    </row>
    <row r="22" spans="1:18">
      <c r="A22" s="26" t="str">
        <f t="shared" si="2"/>
        <v>2022/6末</v>
      </c>
      <c r="B22" s="26" t="str">
        <f t="shared" si="2"/>
        <v>令和4/6末</v>
      </c>
      <c r="C22" s="43">
        <v>19</v>
      </c>
      <c r="D22" s="43">
        <v>356</v>
      </c>
      <c r="E22" s="43">
        <v>353</v>
      </c>
      <c r="F22" s="43">
        <v>709</v>
      </c>
      <c r="G22" s="30" t="s">
        <v>15</v>
      </c>
      <c r="J22" s="46" t="s">
        <v>31</v>
      </c>
      <c r="K22" s="46">
        <f>SUM($D$23:$D$27)</f>
        <v>1760</v>
      </c>
      <c r="L22" s="46">
        <f>SUM($E$23:$E$27)</f>
        <v>1466</v>
      </c>
      <c r="M22" s="46">
        <f>SUM($F$23:$F$27)</f>
        <v>3226</v>
      </c>
      <c r="O22" s="17">
        <f>'6月'!$C22</f>
        <v>19</v>
      </c>
      <c r="P22">
        <f>'6月'!$D22*'6月'!$C22</f>
        <v>6764</v>
      </c>
      <c r="Q22">
        <f>'6月'!$E22*'6月'!$C22</f>
        <v>6707</v>
      </c>
      <c r="R22">
        <f>'6月'!$F22*'6月'!$C22</f>
        <v>13471</v>
      </c>
    </row>
    <row r="23" spans="1:18">
      <c r="A23" s="26" t="str">
        <f t="shared" si="2"/>
        <v>2022/6末</v>
      </c>
      <c r="B23" s="26" t="str">
        <f t="shared" si="2"/>
        <v>令和4/6末</v>
      </c>
      <c r="C23" s="43">
        <v>20</v>
      </c>
      <c r="D23" s="43">
        <v>385</v>
      </c>
      <c r="E23" s="43">
        <v>309</v>
      </c>
      <c r="F23" s="43">
        <v>694</v>
      </c>
      <c r="G23" s="30" t="s">
        <v>15</v>
      </c>
      <c r="J23" s="46" t="s">
        <v>32</v>
      </c>
      <c r="K23" s="46">
        <f>SUM($D$28:$D$32)</f>
        <v>1720</v>
      </c>
      <c r="L23" s="46">
        <f>SUM($E$28:$E$32)</f>
        <v>1370</v>
      </c>
      <c r="M23" s="46">
        <f>SUM($F$28:$F$32)</f>
        <v>3090</v>
      </c>
      <c r="O23" s="17">
        <f>'6月'!$C23</f>
        <v>20</v>
      </c>
      <c r="P23">
        <f>'6月'!$D23*'6月'!$C23</f>
        <v>7700</v>
      </c>
      <c r="Q23">
        <f>'6月'!$E23*'6月'!$C23</f>
        <v>6180</v>
      </c>
      <c r="R23">
        <f>'6月'!$F23*'6月'!$C23</f>
        <v>13880</v>
      </c>
    </row>
    <row r="24" spans="1:18">
      <c r="A24" s="26" t="str">
        <f t="shared" si="2"/>
        <v>2022/6末</v>
      </c>
      <c r="B24" s="26" t="str">
        <f t="shared" si="2"/>
        <v>令和4/6末</v>
      </c>
      <c r="C24" s="43">
        <v>21</v>
      </c>
      <c r="D24" s="43">
        <v>363</v>
      </c>
      <c r="E24" s="43">
        <v>311</v>
      </c>
      <c r="F24" s="43">
        <v>674</v>
      </c>
      <c r="G24" s="30" t="s">
        <v>15</v>
      </c>
      <c r="J24" s="46" t="s">
        <v>33</v>
      </c>
      <c r="K24" s="46">
        <f>SUM($D$33:$D$37)</f>
        <v>1859</v>
      </c>
      <c r="L24" s="46">
        <f>SUM($E$33:$E$37)</f>
        <v>1585</v>
      </c>
      <c r="M24" s="46">
        <f>SUM($F$33:$F$37)</f>
        <v>3444</v>
      </c>
      <c r="O24" s="17">
        <f>'6月'!$C24</f>
        <v>21</v>
      </c>
      <c r="P24">
        <f>'6月'!$D24*'6月'!$C24</f>
        <v>7623</v>
      </c>
      <c r="Q24">
        <f>'6月'!$E24*'6月'!$C24</f>
        <v>6531</v>
      </c>
      <c r="R24">
        <f>'6月'!$F24*'6月'!$C24</f>
        <v>14154</v>
      </c>
    </row>
    <row r="25" spans="1:18">
      <c r="A25" s="26" t="str">
        <f t="shared" si="2"/>
        <v>2022/6末</v>
      </c>
      <c r="B25" s="26" t="str">
        <f t="shared" si="2"/>
        <v>令和4/6末</v>
      </c>
      <c r="C25" s="43">
        <v>22</v>
      </c>
      <c r="D25" s="43">
        <v>341</v>
      </c>
      <c r="E25" s="43">
        <v>296</v>
      </c>
      <c r="F25" s="43">
        <v>637</v>
      </c>
      <c r="G25" s="30" t="s">
        <v>15</v>
      </c>
      <c r="J25" s="46" t="s">
        <v>34</v>
      </c>
      <c r="K25" s="46">
        <f>SUM($D$38:$D$42)</f>
        <v>2195</v>
      </c>
      <c r="L25" s="46">
        <f>SUM($E$38:$E$42)</f>
        <v>1887</v>
      </c>
      <c r="M25" s="46">
        <f>SUM($F$38:$F$42)</f>
        <v>4082</v>
      </c>
      <c r="O25" s="17">
        <f>'6月'!$C25</f>
        <v>22</v>
      </c>
      <c r="P25">
        <f>'6月'!$D25*'6月'!$C25</f>
        <v>7502</v>
      </c>
      <c r="Q25">
        <f>'6月'!$E25*'6月'!$C25</f>
        <v>6512</v>
      </c>
      <c r="R25">
        <f>'6月'!$F25*'6月'!$C25</f>
        <v>14014</v>
      </c>
    </row>
    <row r="26" spans="1:18">
      <c r="A26" s="26" t="str">
        <f t="shared" si="2"/>
        <v>2022/6末</v>
      </c>
      <c r="B26" s="26" t="str">
        <f t="shared" si="2"/>
        <v>令和4/6末</v>
      </c>
      <c r="C26" s="43">
        <v>23</v>
      </c>
      <c r="D26" s="43">
        <v>307</v>
      </c>
      <c r="E26" s="43">
        <v>268</v>
      </c>
      <c r="F26" s="43">
        <v>575</v>
      </c>
      <c r="G26" s="30" t="s">
        <v>15</v>
      </c>
      <c r="J26" s="46" t="s">
        <v>35</v>
      </c>
      <c r="K26" s="46">
        <f>SUM($D$43:$D$47)</f>
        <v>2431</v>
      </c>
      <c r="L26" s="46">
        <f>SUM($E$43:$E$47)</f>
        <v>2146</v>
      </c>
      <c r="M26" s="46">
        <f>SUM($F$43:$F$47)</f>
        <v>4577</v>
      </c>
      <c r="O26" s="17">
        <f>'6月'!$C26</f>
        <v>23</v>
      </c>
      <c r="P26">
        <f>'6月'!$D26*'6月'!$C26</f>
        <v>7061</v>
      </c>
      <c r="Q26">
        <f>'6月'!$E26*'6月'!$C26</f>
        <v>6164</v>
      </c>
      <c r="R26">
        <f>'6月'!$F26*'6月'!$C26</f>
        <v>13225</v>
      </c>
    </row>
    <row r="27" spans="1:18">
      <c r="A27" s="26" t="str">
        <f t="shared" si="2"/>
        <v>2022/6末</v>
      </c>
      <c r="B27" s="26" t="str">
        <f t="shared" si="2"/>
        <v>令和4/6末</v>
      </c>
      <c r="C27" s="43">
        <v>24</v>
      </c>
      <c r="D27" s="43">
        <v>364</v>
      </c>
      <c r="E27" s="43">
        <v>282</v>
      </c>
      <c r="F27" s="43">
        <v>646</v>
      </c>
      <c r="G27" s="30" t="s">
        <v>15</v>
      </c>
      <c r="J27" s="46" t="s">
        <v>36</v>
      </c>
      <c r="K27" s="46">
        <f>SUM($D$48:$D$52)</f>
        <v>2863</v>
      </c>
      <c r="L27" s="46">
        <f>SUM($E$48:$E$52)</f>
        <v>2759</v>
      </c>
      <c r="M27" s="46">
        <f>SUM($F$48:$F$52)</f>
        <v>5622</v>
      </c>
      <c r="O27" s="17">
        <f>'6月'!$C27</f>
        <v>24</v>
      </c>
      <c r="P27">
        <f>'6月'!$D27*'6月'!$C27</f>
        <v>8736</v>
      </c>
      <c r="Q27">
        <f>'6月'!$E27*'6月'!$C27</f>
        <v>6768</v>
      </c>
      <c r="R27">
        <f>'6月'!$F27*'6月'!$C27</f>
        <v>15504</v>
      </c>
    </row>
    <row r="28" spans="1:18">
      <c r="A28" s="26" t="str">
        <f t="shared" si="2"/>
        <v>2022/6末</v>
      </c>
      <c r="B28" s="26" t="str">
        <f t="shared" si="2"/>
        <v>令和4/6末</v>
      </c>
      <c r="C28" s="43">
        <v>25</v>
      </c>
      <c r="D28" s="43">
        <v>373</v>
      </c>
      <c r="E28" s="43">
        <v>266</v>
      </c>
      <c r="F28" s="43">
        <v>639</v>
      </c>
      <c r="G28" s="30" t="s">
        <v>15</v>
      </c>
      <c r="J28" s="46" t="s">
        <v>37</v>
      </c>
      <c r="K28" s="46">
        <f>SUM($D$53:$D$57)</f>
        <v>2815</v>
      </c>
      <c r="L28" s="46">
        <f>SUM($E$53:$E$57)</f>
        <v>2566</v>
      </c>
      <c r="M28" s="46">
        <f>SUM($F$53:$F$57)</f>
        <v>5381</v>
      </c>
      <c r="O28" s="17">
        <f>'6月'!$C28</f>
        <v>25</v>
      </c>
      <c r="P28">
        <f>'6月'!$D28*'6月'!$C28</f>
        <v>9325</v>
      </c>
      <c r="Q28">
        <f>'6月'!$E28*'6月'!$C28</f>
        <v>6650</v>
      </c>
      <c r="R28">
        <f>'6月'!$F28*'6月'!$C28</f>
        <v>15975</v>
      </c>
    </row>
    <row r="29" spans="1:18">
      <c r="A29" s="26" t="str">
        <f t="shared" si="2"/>
        <v>2022/6末</v>
      </c>
      <c r="B29" s="26" t="str">
        <f t="shared" si="2"/>
        <v>令和4/6末</v>
      </c>
      <c r="C29" s="43">
        <v>26</v>
      </c>
      <c r="D29" s="43">
        <v>353</v>
      </c>
      <c r="E29" s="43">
        <v>286</v>
      </c>
      <c r="F29" s="43">
        <v>639</v>
      </c>
      <c r="G29" s="30" t="s">
        <v>15</v>
      </c>
      <c r="J29" s="46" t="s">
        <v>38</v>
      </c>
      <c r="K29" s="46">
        <f>SUM($D$58:$D$62)</f>
        <v>2667</v>
      </c>
      <c r="L29" s="46">
        <f>SUM($E$58:$E$62)</f>
        <v>2592</v>
      </c>
      <c r="M29" s="46">
        <f>SUM($F$58:$F$62)</f>
        <v>5259</v>
      </c>
      <c r="O29" s="17">
        <f>'6月'!$C29</f>
        <v>26</v>
      </c>
      <c r="P29">
        <f>'6月'!$D29*'6月'!$C29</f>
        <v>9178</v>
      </c>
      <c r="Q29">
        <f>'6月'!$E29*'6月'!$C29</f>
        <v>7436</v>
      </c>
      <c r="R29">
        <f>'6月'!$F29*'6月'!$C29</f>
        <v>16614</v>
      </c>
    </row>
    <row r="30" spans="1:18">
      <c r="A30" s="26" t="str">
        <f t="shared" si="2"/>
        <v>2022/6末</v>
      </c>
      <c r="B30" s="26" t="str">
        <f t="shared" si="2"/>
        <v>令和4/6末</v>
      </c>
      <c r="C30" s="43">
        <v>27</v>
      </c>
      <c r="D30" s="43">
        <v>354</v>
      </c>
      <c r="E30" s="43">
        <v>275</v>
      </c>
      <c r="F30" s="43">
        <v>629</v>
      </c>
      <c r="G30" s="30" t="s">
        <v>15</v>
      </c>
      <c r="J30" s="46" t="s">
        <v>39</v>
      </c>
      <c r="K30" s="46">
        <f>SUM($D$63:$D$67)</f>
        <v>2919</v>
      </c>
      <c r="L30" s="46">
        <f>SUM($E$63:$E$67)</f>
        <v>2751</v>
      </c>
      <c r="M30" s="46">
        <f>SUM($F$63:$F$67)</f>
        <v>5670</v>
      </c>
      <c r="O30" s="17">
        <f>'6月'!$C30</f>
        <v>27</v>
      </c>
      <c r="P30">
        <f>'6月'!$D30*'6月'!$C30</f>
        <v>9558</v>
      </c>
      <c r="Q30">
        <f>'6月'!$E30*'6月'!$C30</f>
        <v>7425</v>
      </c>
      <c r="R30">
        <f>'6月'!$F30*'6月'!$C30</f>
        <v>16983</v>
      </c>
    </row>
    <row r="31" spans="1:18">
      <c r="A31" s="26" t="str">
        <f t="shared" si="2"/>
        <v>2022/6末</v>
      </c>
      <c r="B31" s="26" t="str">
        <f t="shared" si="2"/>
        <v>令和4/6末</v>
      </c>
      <c r="C31" s="43">
        <v>28</v>
      </c>
      <c r="D31" s="43">
        <v>326</v>
      </c>
      <c r="E31" s="43">
        <v>271</v>
      </c>
      <c r="F31" s="43">
        <v>597</v>
      </c>
      <c r="G31" s="30" t="s">
        <v>15</v>
      </c>
      <c r="J31" s="46" t="s">
        <v>40</v>
      </c>
      <c r="K31" s="46">
        <f>SUM($D$68:$D$72)</f>
        <v>2985</v>
      </c>
      <c r="L31" s="46">
        <f>SUM($E$68:$E$72)</f>
        <v>3029</v>
      </c>
      <c r="M31" s="46">
        <f>SUM($F$68:$F$72)</f>
        <v>6014</v>
      </c>
      <c r="O31" s="17">
        <f>'6月'!$C31</f>
        <v>28</v>
      </c>
      <c r="P31">
        <f>'6月'!$D31*'6月'!$C31</f>
        <v>9128</v>
      </c>
      <c r="Q31">
        <f>'6月'!$E31*'6月'!$C31</f>
        <v>7588</v>
      </c>
      <c r="R31">
        <f>'6月'!$F31*'6月'!$C31</f>
        <v>16716</v>
      </c>
    </row>
    <row r="32" spans="1:18">
      <c r="A32" s="26" t="str">
        <f t="shared" si="2"/>
        <v>2022/6末</v>
      </c>
      <c r="B32" s="26" t="str">
        <f t="shared" si="2"/>
        <v>令和4/6末</v>
      </c>
      <c r="C32" s="43">
        <v>29</v>
      </c>
      <c r="D32" s="43">
        <v>314</v>
      </c>
      <c r="E32" s="43">
        <v>272</v>
      </c>
      <c r="F32" s="43">
        <v>586</v>
      </c>
      <c r="G32" s="30" t="s">
        <v>15</v>
      </c>
      <c r="J32" s="46" t="s">
        <v>41</v>
      </c>
      <c r="K32" s="46">
        <f>SUM($D$73:$D$77)</f>
        <v>3529</v>
      </c>
      <c r="L32" s="46">
        <f>SUM($E$73:$E$77)</f>
        <v>3705</v>
      </c>
      <c r="M32" s="46">
        <f>SUM($F$73:$F$77)</f>
        <v>7234</v>
      </c>
      <c r="O32" s="17">
        <f>'6月'!$C32</f>
        <v>29</v>
      </c>
      <c r="P32">
        <f>'6月'!$D32*'6月'!$C32</f>
        <v>9106</v>
      </c>
      <c r="Q32">
        <f>'6月'!$E32*'6月'!$C32</f>
        <v>7888</v>
      </c>
      <c r="R32">
        <f>'6月'!$F32*'6月'!$C32</f>
        <v>16994</v>
      </c>
    </row>
    <row r="33" spans="1:18">
      <c r="A33" s="26" t="str">
        <f t="shared" si="2"/>
        <v>2022/6末</v>
      </c>
      <c r="B33" s="26" t="str">
        <f t="shared" si="2"/>
        <v>令和4/6末</v>
      </c>
      <c r="C33" s="43">
        <v>30</v>
      </c>
      <c r="D33" s="43">
        <v>325</v>
      </c>
      <c r="E33" s="43">
        <v>303</v>
      </c>
      <c r="F33" s="43">
        <v>628</v>
      </c>
      <c r="G33" s="30" t="s">
        <v>15</v>
      </c>
      <c r="J33" s="46" t="s">
        <v>42</v>
      </c>
      <c r="K33" s="46">
        <f>SUM($D$78:$D$82)</f>
        <v>2169</v>
      </c>
      <c r="L33" s="46">
        <f>SUM($E$78:$E$82)</f>
        <v>2488</v>
      </c>
      <c r="M33" s="46">
        <f>SUM($F$78:$F$82)</f>
        <v>4657</v>
      </c>
      <c r="O33" s="17">
        <f>'6月'!$C33</f>
        <v>30</v>
      </c>
      <c r="P33">
        <f>'6月'!$D33*'6月'!$C33</f>
        <v>9750</v>
      </c>
      <c r="Q33">
        <f>'6月'!$E33*'6月'!$C33</f>
        <v>9090</v>
      </c>
      <c r="R33">
        <f>'6月'!$F33*'6月'!$C33</f>
        <v>18840</v>
      </c>
    </row>
    <row r="34" spans="1:18">
      <c r="A34" s="26" t="str">
        <f t="shared" si="2"/>
        <v>2022/6末</v>
      </c>
      <c r="B34" s="26" t="str">
        <f t="shared" si="2"/>
        <v>令和4/6末</v>
      </c>
      <c r="C34" s="43">
        <v>31</v>
      </c>
      <c r="D34" s="43">
        <v>360</v>
      </c>
      <c r="E34" s="43">
        <v>306</v>
      </c>
      <c r="F34" s="43">
        <v>666</v>
      </c>
      <c r="G34" s="30" t="s">
        <v>15</v>
      </c>
      <c r="J34" s="46" t="s">
        <v>43</v>
      </c>
      <c r="K34" s="46">
        <f>SUM($D$83:$D$87)</f>
        <v>1714</v>
      </c>
      <c r="L34" s="46">
        <f>SUM($E$83:$E$87)</f>
        <v>2421</v>
      </c>
      <c r="M34" s="46">
        <f>SUM($F$83:$F$87)</f>
        <v>4135</v>
      </c>
      <c r="O34" s="17">
        <f>'6月'!$C34</f>
        <v>31</v>
      </c>
      <c r="P34">
        <f>'6月'!$D34*'6月'!$C34</f>
        <v>11160</v>
      </c>
      <c r="Q34">
        <f>'6月'!$E34*'6月'!$C34</f>
        <v>9486</v>
      </c>
      <c r="R34">
        <f>'6月'!$F34*'6月'!$C34</f>
        <v>20646</v>
      </c>
    </row>
    <row r="35" spans="1:18">
      <c r="A35" s="26" t="str">
        <f t="shared" si="2"/>
        <v>2022/6末</v>
      </c>
      <c r="B35" s="26" t="str">
        <f t="shared" si="2"/>
        <v>令和4/6末</v>
      </c>
      <c r="C35" s="43">
        <v>32</v>
      </c>
      <c r="D35" s="43">
        <v>368</v>
      </c>
      <c r="E35" s="43">
        <v>312</v>
      </c>
      <c r="F35" s="43">
        <v>680</v>
      </c>
      <c r="G35" s="30" t="s">
        <v>15</v>
      </c>
      <c r="J35" s="46" t="s">
        <v>44</v>
      </c>
      <c r="K35" s="46">
        <f>SUM($D$88:$D$92)</f>
        <v>1063</v>
      </c>
      <c r="L35" s="46">
        <f>SUM($E$88:$E$92)</f>
        <v>2105</v>
      </c>
      <c r="M35" s="46">
        <f>SUM($F$88:$F$92)</f>
        <v>3168</v>
      </c>
      <c r="O35" s="17">
        <f>'6月'!$C35</f>
        <v>32</v>
      </c>
      <c r="P35">
        <f>'6月'!$D35*'6月'!$C35</f>
        <v>11776</v>
      </c>
      <c r="Q35">
        <f>'6月'!$E35*'6月'!$C35</f>
        <v>9984</v>
      </c>
      <c r="R35">
        <f>'6月'!$F35*'6月'!$C35</f>
        <v>21760</v>
      </c>
    </row>
    <row r="36" spans="1:18">
      <c r="A36" s="26" t="str">
        <f t="shared" si="2"/>
        <v>2022/6末</v>
      </c>
      <c r="B36" s="26" t="str">
        <f t="shared" si="2"/>
        <v>令和4/6末</v>
      </c>
      <c r="C36" s="43">
        <v>33</v>
      </c>
      <c r="D36" s="43">
        <v>393</v>
      </c>
      <c r="E36" s="43">
        <v>317</v>
      </c>
      <c r="F36" s="43">
        <v>710</v>
      </c>
      <c r="G36" s="30" t="s">
        <v>15</v>
      </c>
      <c r="J36" s="46" t="s">
        <v>45</v>
      </c>
      <c r="K36" s="46">
        <f>SUM($D$93:$D$97)</f>
        <v>504</v>
      </c>
      <c r="L36" s="46">
        <f>SUM($E$93:$E$97)</f>
        <v>1289</v>
      </c>
      <c r="M36" s="46">
        <f>SUM($F$93:$F$97)</f>
        <v>1793</v>
      </c>
      <c r="O36" s="17">
        <f>'6月'!$C36</f>
        <v>33</v>
      </c>
      <c r="P36">
        <f>'6月'!$D36*'6月'!$C36</f>
        <v>12969</v>
      </c>
      <c r="Q36">
        <f>'6月'!$E36*'6月'!$C36</f>
        <v>10461</v>
      </c>
      <c r="R36">
        <f>'6月'!$F36*'6月'!$C36</f>
        <v>23430</v>
      </c>
    </row>
    <row r="37" spans="1:18">
      <c r="A37" s="26" t="str">
        <f t="shared" ref="A37:B52" si="3">A36</f>
        <v>2022/6末</v>
      </c>
      <c r="B37" s="26" t="str">
        <f t="shared" si="3"/>
        <v>令和4/6末</v>
      </c>
      <c r="C37" s="43">
        <v>34</v>
      </c>
      <c r="D37" s="43">
        <v>413</v>
      </c>
      <c r="E37" s="43">
        <v>347</v>
      </c>
      <c r="F37" s="43">
        <v>760</v>
      </c>
      <c r="G37" s="30" t="s">
        <v>15</v>
      </c>
      <c r="J37" s="46" t="s">
        <v>46</v>
      </c>
      <c r="K37" s="46">
        <f>SUM($D$98:$D$102)</f>
        <v>128</v>
      </c>
      <c r="L37" s="46">
        <f>SUM($E$98:$E$102)</f>
        <v>499</v>
      </c>
      <c r="M37" s="46">
        <f>SUM($F$98:$F$102)</f>
        <v>627</v>
      </c>
      <c r="O37" s="17">
        <f>'6月'!$C37</f>
        <v>34</v>
      </c>
      <c r="P37">
        <f>'6月'!$D37*'6月'!$C37</f>
        <v>14042</v>
      </c>
      <c r="Q37">
        <f>'6月'!$E37*'6月'!$C37</f>
        <v>11798</v>
      </c>
      <c r="R37">
        <f>'6月'!$F37*'6月'!$C37</f>
        <v>25840</v>
      </c>
    </row>
    <row r="38" spans="1:18">
      <c r="A38" s="26" t="str">
        <f t="shared" si="3"/>
        <v>2022/6末</v>
      </c>
      <c r="B38" s="26" t="str">
        <f t="shared" si="3"/>
        <v>令和4/6末</v>
      </c>
      <c r="C38" s="43">
        <v>35</v>
      </c>
      <c r="D38" s="43">
        <v>416</v>
      </c>
      <c r="E38" s="43">
        <v>363</v>
      </c>
      <c r="F38" s="43">
        <v>779</v>
      </c>
      <c r="G38" s="30" t="s">
        <v>15</v>
      </c>
      <c r="J38" s="46" t="s">
        <v>47</v>
      </c>
      <c r="K38" s="46">
        <f>SUM($D$103:$D$107)</f>
        <v>10</v>
      </c>
      <c r="L38" s="46">
        <f>SUM($E$103:$E$107)</f>
        <v>83</v>
      </c>
      <c r="M38" s="46">
        <f>SUM($F$103:$F$107)</f>
        <v>93</v>
      </c>
      <c r="O38" s="17">
        <f>'6月'!$C38</f>
        <v>35</v>
      </c>
      <c r="P38">
        <f>'6月'!$D38*'6月'!$C38</f>
        <v>14560</v>
      </c>
      <c r="Q38">
        <f>'6月'!$E38*'6月'!$C38</f>
        <v>12705</v>
      </c>
      <c r="R38">
        <f>'6月'!$F38*'6月'!$C38</f>
        <v>27265</v>
      </c>
    </row>
    <row r="39" spans="1:18">
      <c r="A39" s="26" t="str">
        <f t="shared" si="3"/>
        <v>2022/6末</v>
      </c>
      <c r="B39" s="26" t="str">
        <f t="shared" si="3"/>
        <v>令和4/6末</v>
      </c>
      <c r="C39" s="43">
        <v>36</v>
      </c>
      <c r="D39" s="43">
        <v>453</v>
      </c>
      <c r="E39" s="43">
        <v>382</v>
      </c>
      <c r="F39" s="43">
        <v>835</v>
      </c>
      <c r="G39" s="30" t="s">
        <v>15</v>
      </c>
      <c r="J39" s="46" t="s">
        <v>48</v>
      </c>
      <c r="K39" s="46">
        <f>$D$108</f>
        <v>0</v>
      </c>
      <c r="L39" s="46">
        <f>$E$108</f>
        <v>4</v>
      </c>
      <c r="M39" s="46">
        <f>$F$108</f>
        <v>4</v>
      </c>
      <c r="O39" s="17">
        <f>'6月'!$C39</f>
        <v>36</v>
      </c>
      <c r="P39">
        <f>'6月'!$D39*'6月'!$C39</f>
        <v>16308</v>
      </c>
      <c r="Q39">
        <f>'6月'!$E39*'6月'!$C39</f>
        <v>13752</v>
      </c>
      <c r="R39">
        <f>'6月'!$F39*'6月'!$C39</f>
        <v>30060</v>
      </c>
    </row>
    <row r="40" spans="1:18">
      <c r="A40" s="26" t="str">
        <f t="shared" si="3"/>
        <v>2022/6末</v>
      </c>
      <c r="B40" s="26" t="str">
        <f t="shared" si="3"/>
        <v>令和4/6末</v>
      </c>
      <c r="C40" s="43">
        <v>37</v>
      </c>
      <c r="D40" s="43">
        <v>475</v>
      </c>
      <c r="E40" s="43">
        <v>383</v>
      </c>
      <c r="F40" s="43">
        <v>858</v>
      </c>
      <c r="G40" s="30" t="s">
        <v>15</v>
      </c>
      <c r="O40" s="17">
        <f>'6月'!$C40</f>
        <v>37</v>
      </c>
      <c r="P40">
        <f>'6月'!$D40*'6月'!$C40</f>
        <v>17575</v>
      </c>
      <c r="Q40">
        <f>'6月'!$E40*'6月'!$C40</f>
        <v>14171</v>
      </c>
      <c r="R40">
        <f>'6月'!$F40*'6月'!$C40</f>
        <v>31746</v>
      </c>
    </row>
    <row r="41" spans="1:18">
      <c r="A41" s="26" t="str">
        <f t="shared" si="3"/>
        <v>2022/6末</v>
      </c>
      <c r="B41" s="26" t="str">
        <f t="shared" si="3"/>
        <v>令和4/6末</v>
      </c>
      <c r="C41" s="43">
        <v>38</v>
      </c>
      <c r="D41" s="43">
        <v>419</v>
      </c>
      <c r="E41" s="43">
        <v>385</v>
      </c>
      <c r="F41" s="43">
        <v>804</v>
      </c>
      <c r="G41" s="30" t="s">
        <v>15</v>
      </c>
      <c r="O41" s="17">
        <f>'6月'!$C41</f>
        <v>38</v>
      </c>
      <c r="P41">
        <f>'6月'!$D41*'6月'!$C41</f>
        <v>15922</v>
      </c>
      <c r="Q41">
        <f>'6月'!$E41*'6月'!$C41</f>
        <v>14630</v>
      </c>
      <c r="R41">
        <f>'6月'!$F41*'6月'!$C41</f>
        <v>30552</v>
      </c>
    </row>
    <row r="42" spans="1:18">
      <c r="A42" s="26" t="str">
        <f t="shared" si="3"/>
        <v>2022/6末</v>
      </c>
      <c r="B42" s="26" t="str">
        <f t="shared" si="3"/>
        <v>令和4/6末</v>
      </c>
      <c r="C42" s="43">
        <v>39</v>
      </c>
      <c r="D42" s="43">
        <v>432</v>
      </c>
      <c r="E42" s="43">
        <v>374</v>
      </c>
      <c r="F42" s="43">
        <v>806</v>
      </c>
      <c r="G42" s="30" t="s">
        <v>15</v>
      </c>
      <c r="O42" s="17">
        <f>'6月'!$C42</f>
        <v>39</v>
      </c>
      <c r="P42">
        <f>'6月'!$D42*'6月'!$C42</f>
        <v>16848</v>
      </c>
      <c r="Q42">
        <f>'6月'!$E42*'6月'!$C42</f>
        <v>14586</v>
      </c>
      <c r="R42">
        <f>'6月'!$F42*'6月'!$C42</f>
        <v>31434</v>
      </c>
    </row>
    <row r="43" spans="1:18">
      <c r="A43" s="26" t="str">
        <f t="shared" si="3"/>
        <v>2022/6末</v>
      </c>
      <c r="B43" s="26" t="str">
        <f t="shared" si="3"/>
        <v>令和4/6末</v>
      </c>
      <c r="C43" s="43">
        <v>40</v>
      </c>
      <c r="D43" s="43">
        <v>430</v>
      </c>
      <c r="E43" s="43">
        <v>402</v>
      </c>
      <c r="F43" s="43">
        <v>832</v>
      </c>
      <c r="G43" s="30" t="s">
        <v>15</v>
      </c>
      <c r="O43" s="17">
        <f>'6月'!$C43</f>
        <v>40</v>
      </c>
      <c r="P43">
        <f>'6月'!$D43*'6月'!$C43</f>
        <v>17200</v>
      </c>
      <c r="Q43">
        <f>'6月'!$E43*'6月'!$C43</f>
        <v>16080</v>
      </c>
      <c r="R43">
        <f>'6月'!$F43*'6月'!$C43</f>
        <v>33280</v>
      </c>
    </row>
    <row r="44" spans="1:18">
      <c r="A44" s="26" t="str">
        <f t="shared" si="3"/>
        <v>2022/6末</v>
      </c>
      <c r="B44" s="26" t="str">
        <f t="shared" si="3"/>
        <v>令和4/6末</v>
      </c>
      <c r="C44" s="43">
        <v>41</v>
      </c>
      <c r="D44" s="43">
        <v>501</v>
      </c>
      <c r="E44" s="43">
        <v>370</v>
      </c>
      <c r="F44" s="43">
        <v>871</v>
      </c>
      <c r="G44" s="30" t="s">
        <v>15</v>
      </c>
      <c r="O44" s="17">
        <f>'6月'!$C44</f>
        <v>41</v>
      </c>
      <c r="P44">
        <f>'6月'!$D44*'6月'!$C44</f>
        <v>20541</v>
      </c>
      <c r="Q44">
        <f>'6月'!$E44*'6月'!$C44</f>
        <v>15170</v>
      </c>
      <c r="R44">
        <f>'6月'!$F44*'6月'!$C44</f>
        <v>35711</v>
      </c>
    </row>
    <row r="45" spans="1:18">
      <c r="A45" s="26" t="str">
        <f t="shared" si="3"/>
        <v>2022/6末</v>
      </c>
      <c r="B45" s="26" t="str">
        <f t="shared" si="3"/>
        <v>令和4/6末</v>
      </c>
      <c r="C45" s="43">
        <v>42</v>
      </c>
      <c r="D45" s="43">
        <v>481</v>
      </c>
      <c r="E45" s="43">
        <v>446</v>
      </c>
      <c r="F45" s="43">
        <v>927</v>
      </c>
      <c r="G45" s="30" t="s">
        <v>15</v>
      </c>
      <c r="O45" s="17">
        <f>'6月'!$C45</f>
        <v>42</v>
      </c>
      <c r="P45">
        <f>'6月'!$D45*'6月'!$C45</f>
        <v>20202</v>
      </c>
      <c r="Q45">
        <f>'6月'!$E45*'6月'!$C45</f>
        <v>18732</v>
      </c>
      <c r="R45">
        <f>'6月'!$F45*'6月'!$C45</f>
        <v>38934</v>
      </c>
    </row>
    <row r="46" spans="1:18">
      <c r="A46" s="26" t="str">
        <f t="shared" si="3"/>
        <v>2022/6末</v>
      </c>
      <c r="B46" s="26" t="str">
        <f t="shared" si="3"/>
        <v>令和4/6末</v>
      </c>
      <c r="C46" s="43">
        <v>43</v>
      </c>
      <c r="D46" s="43">
        <v>489</v>
      </c>
      <c r="E46" s="43">
        <v>451</v>
      </c>
      <c r="F46" s="43">
        <v>940</v>
      </c>
      <c r="G46" s="30" t="s">
        <v>15</v>
      </c>
      <c r="O46" s="17">
        <f>'6月'!$C46</f>
        <v>43</v>
      </c>
      <c r="P46">
        <f>'6月'!$D46*'6月'!$C46</f>
        <v>21027</v>
      </c>
      <c r="Q46">
        <f>'6月'!$E46*'6月'!$C46</f>
        <v>19393</v>
      </c>
      <c r="R46">
        <f>'6月'!$F46*'6月'!$C46</f>
        <v>40420</v>
      </c>
    </row>
    <row r="47" spans="1:18">
      <c r="A47" s="26" t="str">
        <f t="shared" si="3"/>
        <v>2022/6末</v>
      </c>
      <c r="B47" s="26" t="str">
        <f t="shared" si="3"/>
        <v>令和4/6末</v>
      </c>
      <c r="C47" s="43">
        <v>44</v>
      </c>
      <c r="D47" s="43">
        <v>530</v>
      </c>
      <c r="E47" s="43">
        <v>477</v>
      </c>
      <c r="F47" s="43">
        <v>1007</v>
      </c>
      <c r="G47" s="30" t="s">
        <v>15</v>
      </c>
      <c r="O47" s="17">
        <f>'6月'!$C47</f>
        <v>44</v>
      </c>
      <c r="P47">
        <f>'6月'!$D47*'6月'!$C47</f>
        <v>23320</v>
      </c>
      <c r="Q47">
        <f>'6月'!$E47*'6月'!$C47</f>
        <v>20988</v>
      </c>
      <c r="R47">
        <f>'6月'!$F47*'6月'!$C47</f>
        <v>44308</v>
      </c>
    </row>
    <row r="48" spans="1:18">
      <c r="A48" s="26" t="str">
        <f t="shared" si="3"/>
        <v>2022/6末</v>
      </c>
      <c r="B48" s="26" t="str">
        <f t="shared" si="3"/>
        <v>令和4/6末</v>
      </c>
      <c r="C48" s="43">
        <v>45</v>
      </c>
      <c r="D48" s="43">
        <v>552</v>
      </c>
      <c r="E48" s="43">
        <v>538</v>
      </c>
      <c r="F48" s="43">
        <v>1090</v>
      </c>
      <c r="G48" s="30" t="s">
        <v>15</v>
      </c>
      <c r="O48" s="17">
        <f>'6月'!$C48</f>
        <v>45</v>
      </c>
      <c r="P48">
        <f>'6月'!$D48*'6月'!$C48</f>
        <v>24840</v>
      </c>
      <c r="Q48">
        <f>'6月'!$E48*'6月'!$C48</f>
        <v>24210</v>
      </c>
      <c r="R48">
        <f>'6月'!$F48*'6月'!$C48</f>
        <v>49050</v>
      </c>
    </row>
    <row r="49" spans="1:18">
      <c r="A49" s="26" t="str">
        <f t="shared" si="3"/>
        <v>2022/6末</v>
      </c>
      <c r="B49" s="26" t="str">
        <f t="shared" si="3"/>
        <v>令和4/6末</v>
      </c>
      <c r="C49" s="43">
        <v>46</v>
      </c>
      <c r="D49" s="43">
        <v>593</v>
      </c>
      <c r="E49" s="43">
        <v>522</v>
      </c>
      <c r="F49" s="43">
        <v>1115</v>
      </c>
      <c r="G49" s="30" t="s">
        <v>15</v>
      </c>
      <c r="O49" s="17">
        <f>'6月'!$C49</f>
        <v>46</v>
      </c>
      <c r="P49">
        <f>'6月'!$D49*'6月'!$C49</f>
        <v>27278</v>
      </c>
      <c r="Q49">
        <f>'6月'!$E49*'6月'!$C49</f>
        <v>24012</v>
      </c>
      <c r="R49">
        <f>'6月'!$F49*'6月'!$C49</f>
        <v>51290</v>
      </c>
    </row>
    <row r="50" spans="1:18">
      <c r="A50" s="26" t="str">
        <f t="shared" si="3"/>
        <v>2022/6末</v>
      </c>
      <c r="B50" s="26" t="str">
        <f t="shared" si="3"/>
        <v>令和4/6末</v>
      </c>
      <c r="C50" s="43">
        <v>47</v>
      </c>
      <c r="D50" s="43">
        <v>580</v>
      </c>
      <c r="E50" s="43">
        <v>568</v>
      </c>
      <c r="F50" s="43">
        <v>1148</v>
      </c>
      <c r="G50" s="30" t="s">
        <v>15</v>
      </c>
      <c r="O50" s="17">
        <f>'6月'!$C50</f>
        <v>47</v>
      </c>
      <c r="P50">
        <f>'6月'!$D50*'6月'!$C50</f>
        <v>27260</v>
      </c>
      <c r="Q50">
        <f>'6月'!$E50*'6月'!$C50</f>
        <v>26696</v>
      </c>
      <c r="R50">
        <f>'6月'!$F50*'6月'!$C50</f>
        <v>53956</v>
      </c>
    </row>
    <row r="51" spans="1:18">
      <c r="A51" s="26" t="str">
        <f t="shared" si="3"/>
        <v>2022/6末</v>
      </c>
      <c r="B51" s="26" t="str">
        <f t="shared" si="3"/>
        <v>令和4/6末</v>
      </c>
      <c r="C51" s="43">
        <v>48</v>
      </c>
      <c r="D51" s="43">
        <v>592</v>
      </c>
      <c r="E51" s="43">
        <v>592</v>
      </c>
      <c r="F51" s="43">
        <v>1184</v>
      </c>
      <c r="G51" s="30" t="s">
        <v>15</v>
      </c>
      <c r="O51" s="17">
        <f>'6月'!$C51</f>
        <v>48</v>
      </c>
      <c r="P51">
        <f>'6月'!$D51*'6月'!$C51</f>
        <v>28416</v>
      </c>
      <c r="Q51">
        <f>'6月'!$E51*'6月'!$C51</f>
        <v>28416</v>
      </c>
      <c r="R51">
        <f>'6月'!$F51*'6月'!$C51</f>
        <v>56832</v>
      </c>
    </row>
    <row r="52" spans="1:18">
      <c r="A52" s="26" t="str">
        <f t="shared" si="3"/>
        <v>2022/6末</v>
      </c>
      <c r="B52" s="26" t="str">
        <f t="shared" si="3"/>
        <v>令和4/6末</v>
      </c>
      <c r="C52" s="43">
        <v>49</v>
      </c>
      <c r="D52" s="43">
        <v>546</v>
      </c>
      <c r="E52" s="43">
        <v>539</v>
      </c>
      <c r="F52" s="43">
        <v>1085</v>
      </c>
      <c r="G52" s="30" t="s">
        <v>15</v>
      </c>
      <c r="O52" s="17">
        <f>'6月'!$C52</f>
        <v>49</v>
      </c>
      <c r="P52">
        <f>'6月'!$D52*'6月'!$C52</f>
        <v>26754</v>
      </c>
      <c r="Q52">
        <f>'6月'!$E52*'6月'!$C52</f>
        <v>26411</v>
      </c>
      <c r="R52">
        <f>'6月'!$F52*'6月'!$C52</f>
        <v>53165</v>
      </c>
    </row>
    <row r="53" spans="1:18">
      <c r="A53" s="26" t="str">
        <f t="shared" ref="A53:B68" si="4">A52</f>
        <v>2022/6末</v>
      </c>
      <c r="B53" s="26" t="str">
        <f t="shared" si="4"/>
        <v>令和4/6末</v>
      </c>
      <c r="C53" s="43">
        <v>50</v>
      </c>
      <c r="D53" s="43">
        <v>575</v>
      </c>
      <c r="E53" s="43">
        <v>536</v>
      </c>
      <c r="F53" s="43">
        <v>1111</v>
      </c>
      <c r="G53" s="30" t="s">
        <v>15</v>
      </c>
      <c r="O53" s="17">
        <f>'6月'!$C53</f>
        <v>50</v>
      </c>
      <c r="P53">
        <f>'6月'!$D53*'6月'!$C53</f>
        <v>28750</v>
      </c>
      <c r="Q53">
        <f>'6月'!$E53*'6月'!$C53</f>
        <v>26800</v>
      </c>
      <c r="R53">
        <f>'6月'!$F53*'6月'!$C53</f>
        <v>55550</v>
      </c>
    </row>
    <row r="54" spans="1:18">
      <c r="A54" s="26" t="str">
        <f t="shared" si="4"/>
        <v>2022/6末</v>
      </c>
      <c r="B54" s="26" t="str">
        <f t="shared" si="4"/>
        <v>令和4/6末</v>
      </c>
      <c r="C54" s="43">
        <v>51</v>
      </c>
      <c r="D54" s="43">
        <v>590</v>
      </c>
      <c r="E54" s="43">
        <v>499</v>
      </c>
      <c r="F54" s="43">
        <v>1089</v>
      </c>
      <c r="G54" s="30" t="s">
        <v>15</v>
      </c>
      <c r="O54" s="17">
        <f>'6月'!$C54</f>
        <v>51</v>
      </c>
      <c r="P54">
        <f>'6月'!$D54*'6月'!$C54</f>
        <v>30090</v>
      </c>
      <c r="Q54">
        <f>'6月'!$E54*'6月'!$C54</f>
        <v>25449</v>
      </c>
      <c r="R54">
        <f>'6月'!$F54*'6月'!$C54</f>
        <v>55539</v>
      </c>
    </row>
    <row r="55" spans="1:18">
      <c r="A55" s="26" t="str">
        <f t="shared" si="4"/>
        <v>2022/6末</v>
      </c>
      <c r="B55" s="26" t="str">
        <f t="shared" si="4"/>
        <v>令和4/6末</v>
      </c>
      <c r="C55" s="43">
        <v>52</v>
      </c>
      <c r="D55" s="43">
        <v>553</v>
      </c>
      <c r="E55" s="43">
        <v>515</v>
      </c>
      <c r="F55" s="43">
        <v>1068</v>
      </c>
      <c r="G55" s="30" t="s">
        <v>15</v>
      </c>
      <c r="O55" s="17">
        <f>'6月'!$C55</f>
        <v>52</v>
      </c>
      <c r="P55">
        <f>'6月'!$D55*'6月'!$C55</f>
        <v>28756</v>
      </c>
      <c r="Q55">
        <f>'6月'!$E55*'6月'!$C55</f>
        <v>26780</v>
      </c>
      <c r="R55">
        <f>'6月'!$F55*'6月'!$C55</f>
        <v>55536</v>
      </c>
    </row>
    <row r="56" spans="1:18">
      <c r="A56" s="26" t="str">
        <f t="shared" si="4"/>
        <v>2022/6末</v>
      </c>
      <c r="B56" s="26" t="str">
        <f t="shared" si="4"/>
        <v>令和4/6末</v>
      </c>
      <c r="C56" s="43">
        <v>53</v>
      </c>
      <c r="D56" s="43">
        <v>546</v>
      </c>
      <c r="E56" s="43">
        <v>479</v>
      </c>
      <c r="F56" s="43">
        <v>1025</v>
      </c>
      <c r="G56" s="30" t="s">
        <v>15</v>
      </c>
      <c r="O56" s="17">
        <f>'6月'!$C56</f>
        <v>53</v>
      </c>
      <c r="P56">
        <f>'6月'!$D56*'6月'!$C56</f>
        <v>28938</v>
      </c>
      <c r="Q56">
        <f>'6月'!$E56*'6月'!$C56</f>
        <v>25387</v>
      </c>
      <c r="R56">
        <f>'6月'!$F56*'6月'!$C56</f>
        <v>54325</v>
      </c>
    </row>
    <row r="57" spans="1:18">
      <c r="A57" s="26" t="str">
        <f t="shared" si="4"/>
        <v>2022/6末</v>
      </c>
      <c r="B57" s="26" t="str">
        <f t="shared" si="4"/>
        <v>令和4/6末</v>
      </c>
      <c r="C57" s="43">
        <v>54</v>
      </c>
      <c r="D57" s="43">
        <v>551</v>
      </c>
      <c r="E57" s="43">
        <v>537</v>
      </c>
      <c r="F57" s="43">
        <v>1088</v>
      </c>
      <c r="G57" s="30" t="s">
        <v>15</v>
      </c>
      <c r="O57" s="17">
        <f>'6月'!$C57</f>
        <v>54</v>
      </c>
      <c r="P57">
        <f>'6月'!$D57*'6月'!$C57</f>
        <v>29754</v>
      </c>
      <c r="Q57">
        <f>'6月'!$E57*'6月'!$C57</f>
        <v>28998</v>
      </c>
      <c r="R57">
        <f>'6月'!$F57*'6月'!$C57</f>
        <v>58752</v>
      </c>
    </row>
    <row r="58" spans="1:18">
      <c r="A58" s="26" t="str">
        <f t="shared" si="4"/>
        <v>2022/6末</v>
      </c>
      <c r="B58" s="26" t="str">
        <f t="shared" si="4"/>
        <v>令和4/6末</v>
      </c>
      <c r="C58" s="43">
        <v>55</v>
      </c>
      <c r="D58" s="43">
        <v>527</v>
      </c>
      <c r="E58" s="43">
        <v>501</v>
      </c>
      <c r="F58" s="43">
        <v>1028</v>
      </c>
      <c r="G58" s="30" t="s">
        <v>15</v>
      </c>
      <c r="O58" s="17">
        <f>'6月'!$C58</f>
        <v>55</v>
      </c>
      <c r="P58">
        <f>'6月'!$D58*'6月'!$C58</f>
        <v>28985</v>
      </c>
      <c r="Q58">
        <f>'6月'!$E58*'6月'!$C58</f>
        <v>27555</v>
      </c>
      <c r="R58">
        <f>'6月'!$F58*'6月'!$C58</f>
        <v>56540</v>
      </c>
    </row>
    <row r="59" spans="1:18">
      <c r="A59" s="26" t="str">
        <f t="shared" si="4"/>
        <v>2022/6末</v>
      </c>
      <c r="B59" s="26" t="str">
        <f t="shared" si="4"/>
        <v>令和4/6末</v>
      </c>
      <c r="C59" s="43">
        <v>56</v>
      </c>
      <c r="D59" s="43">
        <v>469</v>
      </c>
      <c r="E59" s="43">
        <v>436</v>
      </c>
      <c r="F59" s="43">
        <v>905</v>
      </c>
      <c r="G59" s="30" t="s">
        <v>15</v>
      </c>
      <c r="O59" s="17">
        <f>'6月'!$C59</f>
        <v>56</v>
      </c>
      <c r="P59">
        <f>'6月'!$D59*'6月'!$C59</f>
        <v>26264</v>
      </c>
      <c r="Q59">
        <f>'6月'!$E59*'6月'!$C59</f>
        <v>24416</v>
      </c>
      <c r="R59">
        <f>'6月'!$F59*'6月'!$C59</f>
        <v>50680</v>
      </c>
    </row>
    <row r="60" spans="1:18">
      <c r="A60" s="26" t="str">
        <f t="shared" si="4"/>
        <v>2022/6末</v>
      </c>
      <c r="B60" s="26" t="str">
        <f t="shared" si="4"/>
        <v>令和4/6末</v>
      </c>
      <c r="C60" s="43">
        <v>57</v>
      </c>
      <c r="D60" s="43">
        <v>584</v>
      </c>
      <c r="E60" s="43">
        <v>530</v>
      </c>
      <c r="F60" s="43">
        <v>1114</v>
      </c>
      <c r="G60" s="30" t="s">
        <v>15</v>
      </c>
      <c r="O60" s="17">
        <f>'6月'!$C60</f>
        <v>57</v>
      </c>
      <c r="P60">
        <f>'6月'!$D60*'6月'!$C60</f>
        <v>33288</v>
      </c>
      <c r="Q60">
        <f>'6月'!$E60*'6月'!$C60</f>
        <v>30210</v>
      </c>
      <c r="R60">
        <f>'6月'!$F60*'6月'!$C60</f>
        <v>63498</v>
      </c>
    </row>
    <row r="61" spans="1:18">
      <c r="A61" s="26" t="str">
        <f t="shared" si="4"/>
        <v>2022/6末</v>
      </c>
      <c r="B61" s="26" t="str">
        <f t="shared" si="4"/>
        <v>令和4/6末</v>
      </c>
      <c r="C61" s="43">
        <v>58</v>
      </c>
      <c r="D61" s="43">
        <v>534</v>
      </c>
      <c r="E61" s="43">
        <v>558</v>
      </c>
      <c r="F61" s="43">
        <v>1092</v>
      </c>
      <c r="G61" s="30" t="s">
        <v>15</v>
      </c>
      <c r="O61" s="17">
        <f>'6月'!$C61</f>
        <v>58</v>
      </c>
      <c r="P61">
        <f>'6月'!$D61*'6月'!$C61</f>
        <v>30972</v>
      </c>
      <c r="Q61">
        <f>'6月'!$E61*'6月'!$C61</f>
        <v>32364</v>
      </c>
      <c r="R61">
        <f>'6月'!$F61*'6月'!$C61</f>
        <v>63336</v>
      </c>
    </row>
    <row r="62" spans="1:18">
      <c r="A62" s="26" t="str">
        <f t="shared" si="4"/>
        <v>2022/6末</v>
      </c>
      <c r="B62" s="26" t="str">
        <f t="shared" si="4"/>
        <v>令和4/6末</v>
      </c>
      <c r="C62" s="43">
        <v>59</v>
      </c>
      <c r="D62" s="43">
        <v>553</v>
      </c>
      <c r="E62" s="43">
        <v>567</v>
      </c>
      <c r="F62" s="43">
        <v>1120</v>
      </c>
      <c r="G62" s="30" t="s">
        <v>15</v>
      </c>
      <c r="O62" s="17">
        <f>'6月'!$C62</f>
        <v>59</v>
      </c>
      <c r="P62">
        <f>'6月'!$D62*'6月'!$C62</f>
        <v>32627</v>
      </c>
      <c r="Q62">
        <f>'6月'!$E62*'6月'!$C62</f>
        <v>33453</v>
      </c>
      <c r="R62">
        <f>'6月'!$F62*'6月'!$C62</f>
        <v>66080</v>
      </c>
    </row>
    <row r="63" spans="1:18">
      <c r="A63" s="26" t="str">
        <f t="shared" si="4"/>
        <v>2022/6末</v>
      </c>
      <c r="B63" s="26" t="str">
        <f t="shared" si="4"/>
        <v>令和4/6末</v>
      </c>
      <c r="C63" s="43">
        <v>60</v>
      </c>
      <c r="D63" s="43">
        <v>579</v>
      </c>
      <c r="E63" s="43">
        <v>535</v>
      </c>
      <c r="F63" s="43">
        <v>1114</v>
      </c>
      <c r="G63" s="30" t="s">
        <v>15</v>
      </c>
      <c r="O63" s="17">
        <f>'6月'!$C63</f>
        <v>60</v>
      </c>
      <c r="P63">
        <f>'6月'!$D63*'6月'!$C63</f>
        <v>34740</v>
      </c>
      <c r="Q63">
        <f>'6月'!$E63*'6月'!$C63</f>
        <v>32100</v>
      </c>
      <c r="R63">
        <f>'6月'!$F63*'6月'!$C63</f>
        <v>66840</v>
      </c>
    </row>
    <row r="64" spans="1:18">
      <c r="A64" s="26" t="str">
        <f t="shared" si="4"/>
        <v>2022/6末</v>
      </c>
      <c r="B64" s="26" t="str">
        <f t="shared" si="4"/>
        <v>令和4/6末</v>
      </c>
      <c r="C64" s="43">
        <v>61</v>
      </c>
      <c r="D64" s="43">
        <v>544</v>
      </c>
      <c r="E64" s="43">
        <v>528</v>
      </c>
      <c r="F64" s="43">
        <v>1072</v>
      </c>
      <c r="G64" s="30" t="s">
        <v>15</v>
      </c>
      <c r="O64" s="17">
        <f>'6月'!$C64</f>
        <v>61</v>
      </c>
      <c r="P64">
        <f>'6月'!$D64*'6月'!$C64</f>
        <v>33184</v>
      </c>
      <c r="Q64">
        <f>'6月'!$E64*'6月'!$C64</f>
        <v>32208</v>
      </c>
      <c r="R64">
        <f>'6月'!$F64*'6月'!$C64</f>
        <v>65392</v>
      </c>
    </row>
    <row r="65" spans="1:18">
      <c r="A65" s="26" t="str">
        <f t="shared" si="4"/>
        <v>2022/6末</v>
      </c>
      <c r="B65" s="26" t="str">
        <f t="shared" si="4"/>
        <v>令和4/6末</v>
      </c>
      <c r="C65" s="43">
        <v>62</v>
      </c>
      <c r="D65" s="43">
        <v>595</v>
      </c>
      <c r="E65" s="43">
        <v>578</v>
      </c>
      <c r="F65" s="43">
        <v>1173</v>
      </c>
      <c r="G65" s="30" t="s">
        <v>15</v>
      </c>
      <c r="O65" s="17">
        <f>'6月'!$C65</f>
        <v>62</v>
      </c>
      <c r="P65">
        <f>'6月'!$D65*'6月'!$C65</f>
        <v>36890</v>
      </c>
      <c r="Q65">
        <f>'6月'!$E65*'6月'!$C65</f>
        <v>35836</v>
      </c>
      <c r="R65">
        <f>'6月'!$F65*'6月'!$C65</f>
        <v>72726</v>
      </c>
    </row>
    <row r="66" spans="1:18">
      <c r="A66" s="26" t="str">
        <f t="shared" si="4"/>
        <v>2022/6末</v>
      </c>
      <c r="B66" s="26" t="str">
        <f t="shared" si="4"/>
        <v>令和4/6末</v>
      </c>
      <c r="C66" s="43">
        <v>63</v>
      </c>
      <c r="D66" s="43">
        <v>603</v>
      </c>
      <c r="E66" s="43">
        <v>590</v>
      </c>
      <c r="F66" s="43">
        <v>1193</v>
      </c>
      <c r="G66" s="30" t="s">
        <v>15</v>
      </c>
      <c r="O66" s="17">
        <f>'6月'!$C66</f>
        <v>63</v>
      </c>
      <c r="P66">
        <f>'6月'!$D66*'6月'!$C66</f>
        <v>37989</v>
      </c>
      <c r="Q66">
        <f>'6月'!$E66*'6月'!$C66</f>
        <v>37170</v>
      </c>
      <c r="R66">
        <f>'6月'!$F66*'6月'!$C66</f>
        <v>75159</v>
      </c>
    </row>
    <row r="67" spans="1:18">
      <c r="A67" s="26" t="str">
        <f t="shared" si="4"/>
        <v>2022/6末</v>
      </c>
      <c r="B67" s="26" t="str">
        <f t="shared" si="4"/>
        <v>令和4/6末</v>
      </c>
      <c r="C67" s="43">
        <v>64</v>
      </c>
      <c r="D67" s="43">
        <v>598</v>
      </c>
      <c r="E67" s="43">
        <v>520</v>
      </c>
      <c r="F67" s="43">
        <v>1118</v>
      </c>
      <c r="G67" s="30" t="s">
        <v>15</v>
      </c>
      <c r="O67" s="17">
        <f>'6月'!$C67</f>
        <v>64</v>
      </c>
      <c r="P67">
        <f>'6月'!$D67*'6月'!$C67</f>
        <v>38272</v>
      </c>
      <c r="Q67">
        <f>'6月'!$E67*'6月'!$C67</f>
        <v>33280</v>
      </c>
      <c r="R67">
        <f>'6月'!$F67*'6月'!$C67</f>
        <v>71552</v>
      </c>
    </row>
    <row r="68" spans="1:18">
      <c r="A68" s="25" t="str">
        <f t="shared" si="4"/>
        <v>2022/6末</v>
      </c>
      <c r="B68" s="25" t="str">
        <f t="shared" si="4"/>
        <v>令和4/6末</v>
      </c>
      <c r="C68" s="42">
        <v>65</v>
      </c>
      <c r="D68" s="42">
        <v>569</v>
      </c>
      <c r="E68" s="42">
        <v>573</v>
      </c>
      <c r="F68" s="42">
        <v>1142</v>
      </c>
      <c r="G68" s="29" t="s">
        <v>16</v>
      </c>
      <c r="O68" s="23">
        <f>'6月'!$C68</f>
        <v>65</v>
      </c>
      <c r="P68" s="24">
        <f>'6月'!$D68*'6月'!$C68</f>
        <v>36985</v>
      </c>
      <c r="Q68" s="24">
        <f>'6月'!$E68*'6月'!$C68</f>
        <v>37245</v>
      </c>
      <c r="R68" s="24">
        <f>'6月'!$F68*'6月'!$C68</f>
        <v>74230</v>
      </c>
    </row>
    <row r="69" spans="1:18">
      <c r="A69" s="26" t="str">
        <f t="shared" ref="A69:B84" si="5">A68</f>
        <v>2022/6末</v>
      </c>
      <c r="B69" s="26" t="str">
        <f t="shared" si="5"/>
        <v>令和4/6末</v>
      </c>
      <c r="C69" s="43">
        <v>66</v>
      </c>
      <c r="D69" s="43">
        <v>587</v>
      </c>
      <c r="E69" s="43">
        <v>559</v>
      </c>
      <c r="F69" s="43">
        <v>1146</v>
      </c>
      <c r="G69" s="30" t="s">
        <v>16</v>
      </c>
      <c r="O69" s="17">
        <f>'6月'!$C69</f>
        <v>66</v>
      </c>
      <c r="P69">
        <f>'6月'!$D69*'6月'!$C69</f>
        <v>38742</v>
      </c>
      <c r="Q69">
        <f>'6月'!$E69*'6月'!$C69</f>
        <v>36894</v>
      </c>
      <c r="R69">
        <f>'6月'!$F69*'6月'!$C69</f>
        <v>75636</v>
      </c>
    </row>
    <row r="70" spans="1:18">
      <c r="A70" s="26" t="str">
        <f t="shared" si="5"/>
        <v>2022/6末</v>
      </c>
      <c r="B70" s="26" t="str">
        <f t="shared" si="5"/>
        <v>令和4/6末</v>
      </c>
      <c r="C70" s="43">
        <v>67</v>
      </c>
      <c r="D70" s="43">
        <v>598</v>
      </c>
      <c r="E70" s="43">
        <v>615</v>
      </c>
      <c r="F70" s="43">
        <v>1213</v>
      </c>
      <c r="G70" s="30" t="s">
        <v>16</v>
      </c>
      <c r="O70" s="17">
        <f>'6月'!$C70</f>
        <v>67</v>
      </c>
      <c r="P70">
        <f>'6月'!$D70*'6月'!$C70</f>
        <v>40066</v>
      </c>
      <c r="Q70">
        <f>'6月'!$E70*'6月'!$C70</f>
        <v>41205</v>
      </c>
      <c r="R70">
        <f>'6月'!$F70*'6月'!$C70</f>
        <v>81271</v>
      </c>
    </row>
    <row r="71" spans="1:18">
      <c r="A71" s="26" t="str">
        <f t="shared" si="5"/>
        <v>2022/6末</v>
      </c>
      <c r="B71" s="26" t="str">
        <f t="shared" si="5"/>
        <v>令和4/6末</v>
      </c>
      <c r="C71" s="43">
        <v>68</v>
      </c>
      <c r="D71" s="43">
        <v>587</v>
      </c>
      <c r="E71" s="43">
        <v>617</v>
      </c>
      <c r="F71" s="43">
        <v>1204</v>
      </c>
      <c r="G71" s="30" t="s">
        <v>16</v>
      </c>
      <c r="O71" s="17">
        <f>'6月'!$C71</f>
        <v>68</v>
      </c>
      <c r="P71">
        <f>'6月'!$D71*'6月'!$C71</f>
        <v>39916</v>
      </c>
      <c r="Q71">
        <f>'6月'!$E71*'6月'!$C71</f>
        <v>41956</v>
      </c>
      <c r="R71">
        <f>'6月'!$F71*'6月'!$C71</f>
        <v>81872</v>
      </c>
    </row>
    <row r="72" spans="1:18">
      <c r="A72" s="26" t="str">
        <f t="shared" si="5"/>
        <v>2022/6末</v>
      </c>
      <c r="B72" s="26" t="str">
        <f t="shared" si="5"/>
        <v>令和4/6末</v>
      </c>
      <c r="C72" s="43">
        <v>69</v>
      </c>
      <c r="D72" s="43">
        <v>644</v>
      </c>
      <c r="E72" s="43">
        <v>665</v>
      </c>
      <c r="F72" s="43">
        <v>1309</v>
      </c>
      <c r="G72" s="30" t="s">
        <v>16</v>
      </c>
      <c r="O72" s="17">
        <f>'6月'!$C72</f>
        <v>69</v>
      </c>
      <c r="P72">
        <f>'6月'!$D72*'6月'!$C72</f>
        <v>44436</v>
      </c>
      <c r="Q72">
        <f>'6月'!$E72*'6月'!$C72</f>
        <v>45885</v>
      </c>
      <c r="R72">
        <f>'6月'!$F72*'6月'!$C72</f>
        <v>90321</v>
      </c>
    </row>
    <row r="73" spans="1:18">
      <c r="A73" s="26" t="str">
        <f t="shared" si="5"/>
        <v>2022/6末</v>
      </c>
      <c r="B73" s="26" t="str">
        <f t="shared" si="5"/>
        <v>令和4/6末</v>
      </c>
      <c r="C73" s="43">
        <v>70</v>
      </c>
      <c r="D73" s="43">
        <v>653</v>
      </c>
      <c r="E73" s="43">
        <v>655</v>
      </c>
      <c r="F73" s="43">
        <v>1308</v>
      </c>
      <c r="G73" s="30" t="s">
        <v>16</v>
      </c>
      <c r="O73" s="17">
        <f>'6月'!$C73</f>
        <v>70</v>
      </c>
      <c r="P73">
        <f>'6月'!$D73*'6月'!$C73</f>
        <v>45710</v>
      </c>
      <c r="Q73">
        <f>'6月'!$E73*'6月'!$C73</f>
        <v>45850</v>
      </c>
      <c r="R73">
        <f>'6月'!$F73*'6月'!$C73</f>
        <v>91560</v>
      </c>
    </row>
    <row r="74" spans="1:18">
      <c r="A74" s="26" t="str">
        <f t="shared" si="5"/>
        <v>2022/6末</v>
      </c>
      <c r="B74" s="26" t="str">
        <f t="shared" si="5"/>
        <v>令和4/6末</v>
      </c>
      <c r="C74" s="43">
        <v>71</v>
      </c>
      <c r="D74" s="43">
        <v>675</v>
      </c>
      <c r="E74" s="43">
        <v>714</v>
      </c>
      <c r="F74" s="43">
        <v>1389</v>
      </c>
      <c r="G74" s="30" t="s">
        <v>16</v>
      </c>
      <c r="O74" s="17">
        <f>'6月'!$C74</f>
        <v>71</v>
      </c>
      <c r="P74">
        <f>'6月'!$D74*'6月'!$C74</f>
        <v>47925</v>
      </c>
      <c r="Q74">
        <f>'6月'!$E74*'6月'!$C74</f>
        <v>50694</v>
      </c>
      <c r="R74">
        <f>'6月'!$F74*'6月'!$C74</f>
        <v>98619</v>
      </c>
    </row>
    <row r="75" spans="1:18">
      <c r="A75" s="26" t="str">
        <f t="shared" si="5"/>
        <v>2022/6末</v>
      </c>
      <c r="B75" s="26" t="str">
        <f t="shared" si="5"/>
        <v>令和4/6末</v>
      </c>
      <c r="C75" s="43">
        <v>72</v>
      </c>
      <c r="D75" s="43">
        <v>689</v>
      </c>
      <c r="E75" s="43">
        <v>765</v>
      </c>
      <c r="F75" s="43">
        <v>1454</v>
      </c>
      <c r="G75" s="30" t="s">
        <v>16</v>
      </c>
      <c r="O75" s="17">
        <f>'6月'!$C75</f>
        <v>72</v>
      </c>
      <c r="P75">
        <f>'6月'!$D75*'6月'!$C75</f>
        <v>49608</v>
      </c>
      <c r="Q75">
        <f>'6月'!$E75*'6月'!$C75</f>
        <v>55080</v>
      </c>
      <c r="R75">
        <f>'6月'!$F75*'6月'!$C75</f>
        <v>104688</v>
      </c>
    </row>
    <row r="76" spans="1:18">
      <c r="A76" s="26" t="str">
        <f t="shared" si="5"/>
        <v>2022/6末</v>
      </c>
      <c r="B76" s="26" t="str">
        <f t="shared" si="5"/>
        <v>令和4/6末</v>
      </c>
      <c r="C76" s="43">
        <v>73</v>
      </c>
      <c r="D76" s="43">
        <v>774</v>
      </c>
      <c r="E76" s="43">
        <v>788</v>
      </c>
      <c r="F76" s="43">
        <v>1562</v>
      </c>
      <c r="G76" s="30" t="s">
        <v>16</v>
      </c>
      <c r="O76" s="17">
        <f>'6月'!$C76</f>
        <v>73</v>
      </c>
      <c r="P76">
        <f>'6月'!$D76*'6月'!$C76</f>
        <v>56502</v>
      </c>
      <c r="Q76">
        <f>'6月'!$E76*'6月'!$C76</f>
        <v>57524</v>
      </c>
      <c r="R76">
        <f>'6月'!$F76*'6月'!$C76</f>
        <v>114026</v>
      </c>
    </row>
    <row r="77" spans="1:18">
      <c r="A77" s="57" t="str">
        <f t="shared" si="5"/>
        <v>2022/6末</v>
      </c>
      <c r="B77" s="57" t="str">
        <f t="shared" si="5"/>
        <v>令和4/6末</v>
      </c>
      <c r="C77" s="60">
        <v>74</v>
      </c>
      <c r="D77" s="60">
        <v>738</v>
      </c>
      <c r="E77" s="60">
        <v>783</v>
      </c>
      <c r="F77" s="60">
        <v>1521</v>
      </c>
      <c r="G77" s="61" t="s">
        <v>16</v>
      </c>
      <c r="O77" s="17">
        <f>'6月'!$C77</f>
        <v>74</v>
      </c>
      <c r="P77">
        <f>'6月'!$D77*'6月'!$C77</f>
        <v>54612</v>
      </c>
      <c r="Q77">
        <f>'6月'!$E77*'6月'!$C77</f>
        <v>57942</v>
      </c>
      <c r="R77">
        <f>'6月'!$F77*'6月'!$C77</f>
        <v>112554</v>
      </c>
    </row>
    <row r="78" spans="1:18">
      <c r="A78" s="50" t="str">
        <f t="shared" si="5"/>
        <v>2022/6末</v>
      </c>
      <c r="B78" s="50" t="str">
        <f t="shared" si="5"/>
        <v>令和4/6末</v>
      </c>
      <c r="C78" s="59">
        <v>75</v>
      </c>
      <c r="D78" s="59">
        <v>575</v>
      </c>
      <c r="E78" s="59">
        <v>590</v>
      </c>
      <c r="F78" s="59">
        <v>1165</v>
      </c>
      <c r="G78" s="52" t="s">
        <v>16</v>
      </c>
      <c r="O78" s="17">
        <f>'6月'!$C78</f>
        <v>75</v>
      </c>
      <c r="P78">
        <f>'6月'!$D78*'6月'!$C78</f>
        <v>43125</v>
      </c>
      <c r="Q78">
        <f>'6月'!$E78*'6月'!$C78</f>
        <v>44250</v>
      </c>
      <c r="R78">
        <f>'6月'!$F78*'6月'!$C78</f>
        <v>87375</v>
      </c>
    </row>
    <row r="79" spans="1:18">
      <c r="A79" s="26" t="str">
        <f t="shared" si="5"/>
        <v>2022/6末</v>
      </c>
      <c r="B79" s="26" t="str">
        <f t="shared" si="5"/>
        <v>令和4/6末</v>
      </c>
      <c r="C79" s="43">
        <v>76</v>
      </c>
      <c r="D79" s="43">
        <v>327</v>
      </c>
      <c r="E79" s="43">
        <v>386</v>
      </c>
      <c r="F79" s="43">
        <v>713</v>
      </c>
      <c r="G79" s="30" t="s">
        <v>16</v>
      </c>
      <c r="O79" s="17">
        <f>'6月'!$C79</f>
        <v>76</v>
      </c>
      <c r="P79">
        <f>'6月'!$D79*'6月'!$C79</f>
        <v>24852</v>
      </c>
      <c r="Q79">
        <f>'6月'!$E79*'6月'!$C79</f>
        <v>29336</v>
      </c>
      <c r="R79">
        <f>'6月'!$F79*'6月'!$C79</f>
        <v>54188</v>
      </c>
    </row>
    <row r="80" spans="1:18">
      <c r="A80" s="26" t="str">
        <f t="shared" si="5"/>
        <v>2022/6末</v>
      </c>
      <c r="B80" s="26" t="str">
        <f t="shared" si="5"/>
        <v>令和4/6末</v>
      </c>
      <c r="C80" s="43">
        <v>77</v>
      </c>
      <c r="D80" s="43">
        <v>399</v>
      </c>
      <c r="E80" s="43">
        <v>492</v>
      </c>
      <c r="F80" s="43">
        <v>891</v>
      </c>
      <c r="G80" s="30" t="s">
        <v>16</v>
      </c>
      <c r="O80" s="17">
        <f>'6月'!$C80</f>
        <v>77</v>
      </c>
      <c r="P80">
        <f>'6月'!$D80*'6月'!$C80</f>
        <v>30723</v>
      </c>
      <c r="Q80">
        <f>'6月'!$E80*'6月'!$C80</f>
        <v>37884</v>
      </c>
      <c r="R80">
        <f>'6月'!$F80*'6月'!$C80</f>
        <v>68607</v>
      </c>
    </row>
    <row r="81" spans="1:18">
      <c r="A81" s="26" t="str">
        <f t="shared" si="5"/>
        <v>2022/6末</v>
      </c>
      <c r="B81" s="26" t="str">
        <f t="shared" si="5"/>
        <v>令和4/6末</v>
      </c>
      <c r="C81" s="43">
        <v>78</v>
      </c>
      <c r="D81" s="43">
        <v>431</v>
      </c>
      <c r="E81" s="43">
        <v>534</v>
      </c>
      <c r="F81" s="43">
        <v>965</v>
      </c>
      <c r="G81" s="30" t="s">
        <v>16</v>
      </c>
      <c r="O81" s="17">
        <f>'6月'!$C81</f>
        <v>78</v>
      </c>
      <c r="P81">
        <f>'6月'!$D81*'6月'!$C81</f>
        <v>33618</v>
      </c>
      <c r="Q81">
        <f>'6月'!$E81*'6月'!$C81</f>
        <v>41652</v>
      </c>
      <c r="R81">
        <f>'6月'!$F81*'6月'!$C81</f>
        <v>75270</v>
      </c>
    </row>
    <row r="82" spans="1:18">
      <c r="A82" s="26" t="str">
        <f t="shared" si="5"/>
        <v>2022/6末</v>
      </c>
      <c r="B82" s="26" t="str">
        <f t="shared" si="5"/>
        <v>令和4/6末</v>
      </c>
      <c r="C82" s="43">
        <v>79</v>
      </c>
      <c r="D82" s="43">
        <v>437</v>
      </c>
      <c r="E82" s="43">
        <v>486</v>
      </c>
      <c r="F82" s="43">
        <v>923</v>
      </c>
      <c r="G82" s="30" t="s">
        <v>16</v>
      </c>
      <c r="O82" s="17">
        <f>'6月'!$C82</f>
        <v>79</v>
      </c>
      <c r="P82">
        <f>'6月'!$D82*'6月'!$C82</f>
        <v>34523</v>
      </c>
      <c r="Q82">
        <f>'6月'!$E82*'6月'!$C82</f>
        <v>38394</v>
      </c>
      <c r="R82">
        <f>'6月'!$F82*'6月'!$C82</f>
        <v>72917</v>
      </c>
    </row>
    <row r="83" spans="1:18">
      <c r="A83" s="26" t="str">
        <f t="shared" si="5"/>
        <v>2022/6末</v>
      </c>
      <c r="B83" s="26" t="str">
        <f t="shared" si="5"/>
        <v>令和4/6末</v>
      </c>
      <c r="C83" s="43">
        <v>80</v>
      </c>
      <c r="D83" s="43">
        <v>432</v>
      </c>
      <c r="E83" s="43">
        <v>553</v>
      </c>
      <c r="F83" s="43">
        <v>985</v>
      </c>
      <c r="G83" s="30" t="s">
        <v>16</v>
      </c>
      <c r="O83" s="17">
        <f>'6月'!$C83</f>
        <v>80</v>
      </c>
      <c r="P83">
        <f>'6月'!$D83*'6月'!$C83</f>
        <v>34560</v>
      </c>
      <c r="Q83">
        <f>'6月'!$E83*'6月'!$C83</f>
        <v>44240</v>
      </c>
      <c r="R83">
        <f>'6月'!$F83*'6月'!$C83</f>
        <v>78800</v>
      </c>
    </row>
    <row r="84" spans="1:18">
      <c r="A84" s="26" t="str">
        <f t="shared" si="5"/>
        <v>2022/6末</v>
      </c>
      <c r="B84" s="26" t="str">
        <f t="shared" si="5"/>
        <v>令和4/6末</v>
      </c>
      <c r="C84" s="43">
        <v>81</v>
      </c>
      <c r="D84" s="43">
        <v>362</v>
      </c>
      <c r="E84" s="43">
        <v>514</v>
      </c>
      <c r="F84" s="43">
        <v>876</v>
      </c>
      <c r="G84" s="30" t="s">
        <v>16</v>
      </c>
      <c r="O84" s="17">
        <f>'6月'!$C84</f>
        <v>81</v>
      </c>
      <c r="P84">
        <f>'6月'!$D84*'6月'!$C84</f>
        <v>29322</v>
      </c>
      <c r="Q84">
        <f>'6月'!$E84*'6月'!$C84</f>
        <v>41634</v>
      </c>
      <c r="R84">
        <f>'6月'!$F84*'6月'!$C84</f>
        <v>70956</v>
      </c>
    </row>
    <row r="85" spans="1:18">
      <c r="A85" s="26" t="str">
        <f t="shared" ref="A85:B100" si="6">A84</f>
        <v>2022/6末</v>
      </c>
      <c r="B85" s="26" t="str">
        <f t="shared" si="6"/>
        <v>令和4/6末</v>
      </c>
      <c r="C85" s="43">
        <v>82</v>
      </c>
      <c r="D85" s="43">
        <v>323</v>
      </c>
      <c r="E85" s="43">
        <v>424</v>
      </c>
      <c r="F85" s="43">
        <v>747</v>
      </c>
      <c r="G85" s="30" t="s">
        <v>16</v>
      </c>
      <c r="O85" s="17">
        <f>'6月'!$C85</f>
        <v>82</v>
      </c>
      <c r="P85">
        <f>'6月'!$D85*'6月'!$C85</f>
        <v>26486</v>
      </c>
      <c r="Q85">
        <f>'6月'!$E85*'6月'!$C85</f>
        <v>34768</v>
      </c>
      <c r="R85">
        <f>'6月'!$F85*'6月'!$C85</f>
        <v>61254</v>
      </c>
    </row>
    <row r="86" spans="1:18">
      <c r="A86" s="26" t="str">
        <f t="shared" si="6"/>
        <v>2022/6末</v>
      </c>
      <c r="B86" s="26" t="str">
        <f t="shared" si="6"/>
        <v>令和4/6末</v>
      </c>
      <c r="C86" s="43">
        <v>83</v>
      </c>
      <c r="D86" s="43">
        <v>296</v>
      </c>
      <c r="E86" s="43">
        <v>426</v>
      </c>
      <c r="F86" s="43">
        <v>722</v>
      </c>
      <c r="G86" s="30" t="s">
        <v>16</v>
      </c>
      <c r="O86" s="17">
        <f>'6月'!$C86</f>
        <v>83</v>
      </c>
      <c r="P86">
        <f>'6月'!$D86*'6月'!$C86</f>
        <v>24568</v>
      </c>
      <c r="Q86">
        <f>'6月'!$E86*'6月'!$C86</f>
        <v>35358</v>
      </c>
      <c r="R86">
        <f>'6月'!$F86*'6月'!$C86</f>
        <v>59926</v>
      </c>
    </row>
    <row r="87" spans="1:18">
      <c r="A87" s="26" t="str">
        <f t="shared" si="6"/>
        <v>2022/6末</v>
      </c>
      <c r="B87" s="26" t="str">
        <f t="shared" si="6"/>
        <v>令和4/6末</v>
      </c>
      <c r="C87" s="43">
        <v>84</v>
      </c>
      <c r="D87" s="43">
        <v>301</v>
      </c>
      <c r="E87" s="43">
        <v>504</v>
      </c>
      <c r="F87" s="43">
        <v>805</v>
      </c>
      <c r="G87" s="30" t="s">
        <v>16</v>
      </c>
      <c r="O87" s="17">
        <f>'6月'!$C87</f>
        <v>84</v>
      </c>
      <c r="P87">
        <f>'6月'!$D87*'6月'!$C87</f>
        <v>25284</v>
      </c>
      <c r="Q87">
        <f>'6月'!$E87*'6月'!$C87</f>
        <v>42336</v>
      </c>
      <c r="R87">
        <f>'6月'!$F87*'6月'!$C87</f>
        <v>67620</v>
      </c>
    </row>
    <row r="88" spans="1:18">
      <c r="A88" s="26" t="str">
        <f t="shared" si="6"/>
        <v>2022/6末</v>
      </c>
      <c r="B88" s="26" t="str">
        <f t="shared" si="6"/>
        <v>令和4/6末</v>
      </c>
      <c r="C88" s="43">
        <v>85</v>
      </c>
      <c r="D88" s="43">
        <v>230</v>
      </c>
      <c r="E88" s="43">
        <v>438</v>
      </c>
      <c r="F88" s="43">
        <v>668</v>
      </c>
      <c r="G88" s="30" t="s">
        <v>16</v>
      </c>
      <c r="O88" s="17">
        <f>'6月'!$C88</f>
        <v>85</v>
      </c>
      <c r="P88">
        <f>'6月'!$D88*'6月'!$C88</f>
        <v>19550</v>
      </c>
      <c r="Q88">
        <f>'6月'!$E88*'6月'!$C88</f>
        <v>37230</v>
      </c>
      <c r="R88">
        <f>'6月'!$F88*'6月'!$C88</f>
        <v>56780</v>
      </c>
    </row>
    <row r="89" spans="1:18">
      <c r="A89" s="26" t="str">
        <f t="shared" si="6"/>
        <v>2022/6末</v>
      </c>
      <c r="B89" s="26" t="str">
        <f t="shared" si="6"/>
        <v>令和4/6末</v>
      </c>
      <c r="C89" s="43">
        <v>86</v>
      </c>
      <c r="D89" s="43">
        <v>276</v>
      </c>
      <c r="E89" s="43">
        <v>486</v>
      </c>
      <c r="F89" s="43">
        <v>762</v>
      </c>
      <c r="G89" s="30" t="s">
        <v>16</v>
      </c>
      <c r="O89" s="17">
        <f>'6月'!$C89</f>
        <v>86</v>
      </c>
      <c r="P89">
        <f>'6月'!$D89*'6月'!$C89</f>
        <v>23736</v>
      </c>
      <c r="Q89">
        <f>'6月'!$E89*'6月'!$C89</f>
        <v>41796</v>
      </c>
      <c r="R89">
        <f>'6月'!$F89*'6月'!$C89</f>
        <v>65532</v>
      </c>
    </row>
    <row r="90" spans="1:18">
      <c r="A90" s="26" t="str">
        <f t="shared" si="6"/>
        <v>2022/6末</v>
      </c>
      <c r="B90" s="26" t="str">
        <f t="shared" si="6"/>
        <v>令和4/6末</v>
      </c>
      <c r="C90" s="43">
        <v>87</v>
      </c>
      <c r="D90" s="43">
        <v>210</v>
      </c>
      <c r="E90" s="43">
        <v>402</v>
      </c>
      <c r="F90" s="43">
        <v>612</v>
      </c>
      <c r="G90" s="30" t="s">
        <v>16</v>
      </c>
      <c r="O90" s="17">
        <f>'6月'!$C90</f>
        <v>87</v>
      </c>
      <c r="P90">
        <f>'6月'!$D90*'6月'!$C90</f>
        <v>18270</v>
      </c>
      <c r="Q90">
        <f>'6月'!$E90*'6月'!$C90</f>
        <v>34974</v>
      </c>
      <c r="R90">
        <f>'6月'!$F90*'6月'!$C90</f>
        <v>53244</v>
      </c>
    </row>
    <row r="91" spans="1:18">
      <c r="A91" s="26" t="str">
        <f t="shared" si="6"/>
        <v>2022/6末</v>
      </c>
      <c r="B91" s="26" t="str">
        <f t="shared" si="6"/>
        <v>令和4/6末</v>
      </c>
      <c r="C91" s="43">
        <v>88</v>
      </c>
      <c r="D91" s="43">
        <v>165</v>
      </c>
      <c r="E91" s="43">
        <v>391</v>
      </c>
      <c r="F91" s="43">
        <v>556</v>
      </c>
      <c r="G91" s="30" t="s">
        <v>16</v>
      </c>
      <c r="O91" s="17">
        <f>'6月'!$C91</f>
        <v>88</v>
      </c>
      <c r="P91">
        <f>'6月'!$D91*'6月'!$C91</f>
        <v>14520</v>
      </c>
      <c r="Q91">
        <f>'6月'!$E91*'6月'!$C91</f>
        <v>34408</v>
      </c>
      <c r="R91">
        <f>'6月'!$F91*'6月'!$C91</f>
        <v>48928</v>
      </c>
    </row>
    <row r="92" spans="1:18">
      <c r="A92" s="26" t="str">
        <f t="shared" si="6"/>
        <v>2022/6末</v>
      </c>
      <c r="B92" s="26" t="str">
        <f t="shared" si="6"/>
        <v>令和4/6末</v>
      </c>
      <c r="C92" s="43">
        <v>89</v>
      </c>
      <c r="D92" s="43">
        <v>182</v>
      </c>
      <c r="E92" s="43">
        <v>388</v>
      </c>
      <c r="F92" s="43">
        <v>570</v>
      </c>
      <c r="G92" s="30" t="s">
        <v>16</v>
      </c>
      <c r="O92" s="17">
        <f>'6月'!$C92</f>
        <v>89</v>
      </c>
      <c r="P92">
        <f>'6月'!$D92*'6月'!$C92</f>
        <v>16198</v>
      </c>
      <c r="Q92">
        <f>'6月'!$E92*'6月'!$C92</f>
        <v>34532</v>
      </c>
      <c r="R92">
        <f>'6月'!$F92*'6月'!$C92</f>
        <v>50730</v>
      </c>
    </row>
    <row r="93" spans="1:18">
      <c r="A93" s="26" t="str">
        <f t="shared" si="6"/>
        <v>2022/6末</v>
      </c>
      <c r="B93" s="26" t="str">
        <f t="shared" si="6"/>
        <v>令和4/6末</v>
      </c>
      <c r="C93" s="43">
        <v>90</v>
      </c>
      <c r="D93" s="43">
        <v>137</v>
      </c>
      <c r="E93" s="43">
        <v>335</v>
      </c>
      <c r="F93" s="43">
        <v>472</v>
      </c>
      <c r="G93" s="30" t="s">
        <v>16</v>
      </c>
      <c r="O93" s="17">
        <f>'6月'!$C93</f>
        <v>90</v>
      </c>
      <c r="P93">
        <f>'6月'!$D93*'6月'!$C93</f>
        <v>12330</v>
      </c>
      <c r="Q93">
        <f>'6月'!$E93*'6月'!$C93</f>
        <v>30150</v>
      </c>
      <c r="R93">
        <f>'6月'!$F93*'6月'!$C93</f>
        <v>42480</v>
      </c>
    </row>
    <row r="94" spans="1:18">
      <c r="A94" s="26" t="str">
        <f t="shared" si="6"/>
        <v>2022/6末</v>
      </c>
      <c r="B94" s="26" t="str">
        <f t="shared" si="6"/>
        <v>令和4/6末</v>
      </c>
      <c r="C94" s="43">
        <v>91</v>
      </c>
      <c r="D94" s="43">
        <v>143</v>
      </c>
      <c r="E94" s="43">
        <v>303</v>
      </c>
      <c r="F94" s="43">
        <v>446</v>
      </c>
      <c r="G94" s="30" t="s">
        <v>16</v>
      </c>
      <c r="O94" s="17">
        <f>'6月'!$C94</f>
        <v>91</v>
      </c>
      <c r="P94">
        <f>'6月'!$D94*'6月'!$C94</f>
        <v>13013</v>
      </c>
      <c r="Q94">
        <f>'6月'!$E94*'6月'!$C94</f>
        <v>27573</v>
      </c>
      <c r="R94">
        <f>'6月'!$F94*'6月'!$C94</f>
        <v>40586</v>
      </c>
    </row>
    <row r="95" spans="1:18">
      <c r="A95" s="26" t="str">
        <f t="shared" si="6"/>
        <v>2022/6末</v>
      </c>
      <c r="B95" s="26" t="str">
        <f t="shared" si="6"/>
        <v>令和4/6末</v>
      </c>
      <c r="C95" s="43">
        <v>92</v>
      </c>
      <c r="D95" s="43">
        <v>95</v>
      </c>
      <c r="E95" s="43">
        <v>224</v>
      </c>
      <c r="F95" s="43">
        <v>319</v>
      </c>
      <c r="G95" s="30" t="s">
        <v>16</v>
      </c>
      <c r="O95" s="17">
        <f>'6月'!$C95</f>
        <v>92</v>
      </c>
      <c r="P95">
        <f>'6月'!$D95*'6月'!$C95</f>
        <v>8740</v>
      </c>
      <c r="Q95">
        <f>'6月'!$E95*'6月'!$C95</f>
        <v>20608</v>
      </c>
      <c r="R95">
        <f>'6月'!$F95*'6月'!$C95</f>
        <v>29348</v>
      </c>
    </row>
    <row r="96" spans="1:18">
      <c r="A96" s="26" t="str">
        <f t="shared" si="6"/>
        <v>2022/6末</v>
      </c>
      <c r="B96" s="26" t="str">
        <f t="shared" si="6"/>
        <v>令和4/6末</v>
      </c>
      <c r="C96" s="43">
        <v>93</v>
      </c>
      <c r="D96" s="43">
        <v>65</v>
      </c>
      <c r="E96" s="43">
        <v>215</v>
      </c>
      <c r="F96" s="43">
        <v>280</v>
      </c>
      <c r="G96" s="30" t="s">
        <v>16</v>
      </c>
      <c r="O96" s="17">
        <f>'6月'!$C96</f>
        <v>93</v>
      </c>
      <c r="P96">
        <f>'6月'!$D96*'6月'!$C96</f>
        <v>6045</v>
      </c>
      <c r="Q96">
        <f>'6月'!$E96*'6月'!$C96</f>
        <v>19995</v>
      </c>
      <c r="R96">
        <f>'6月'!$F96*'6月'!$C96</f>
        <v>26040</v>
      </c>
    </row>
    <row r="97" spans="1:18">
      <c r="A97" s="26" t="str">
        <f t="shared" si="6"/>
        <v>2022/6末</v>
      </c>
      <c r="B97" s="26" t="str">
        <f t="shared" si="6"/>
        <v>令和4/6末</v>
      </c>
      <c r="C97" s="43">
        <v>94</v>
      </c>
      <c r="D97" s="43">
        <v>64</v>
      </c>
      <c r="E97" s="43">
        <v>212</v>
      </c>
      <c r="F97" s="43">
        <v>276</v>
      </c>
      <c r="G97" s="30" t="s">
        <v>16</v>
      </c>
      <c r="O97" s="17">
        <f>'6月'!$C97</f>
        <v>94</v>
      </c>
      <c r="P97">
        <f>'6月'!$D97*'6月'!$C97</f>
        <v>6016</v>
      </c>
      <c r="Q97">
        <f>'6月'!$E97*'6月'!$C97</f>
        <v>19928</v>
      </c>
      <c r="R97">
        <f>'6月'!$F97*'6月'!$C97</f>
        <v>25944</v>
      </c>
    </row>
    <row r="98" spans="1:18">
      <c r="A98" s="26" t="str">
        <f t="shared" si="6"/>
        <v>2022/6末</v>
      </c>
      <c r="B98" s="26" t="str">
        <f t="shared" si="6"/>
        <v>令和4/6末</v>
      </c>
      <c r="C98" s="43">
        <v>95</v>
      </c>
      <c r="D98" s="43">
        <v>49</v>
      </c>
      <c r="E98" s="43">
        <v>155</v>
      </c>
      <c r="F98" s="43">
        <v>204</v>
      </c>
      <c r="G98" s="30" t="s">
        <v>16</v>
      </c>
      <c r="O98" s="17">
        <f>'6月'!$C98</f>
        <v>95</v>
      </c>
      <c r="P98">
        <f>'6月'!$D98*'6月'!$C98</f>
        <v>4655</v>
      </c>
      <c r="Q98">
        <f>'6月'!$E98*'6月'!$C98</f>
        <v>14725</v>
      </c>
      <c r="R98">
        <f>'6月'!$F98*'6月'!$C98</f>
        <v>19380</v>
      </c>
    </row>
    <row r="99" spans="1:18">
      <c r="A99" s="26" t="str">
        <f t="shared" si="6"/>
        <v>2022/6末</v>
      </c>
      <c r="B99" s="26" t="str">
        <f t="shared" si="6"/>
        <v>令和4/6末</v>
      </c>
      <c r="C99" s="43">
        <v>96</v>
      </c>
      <c r="D99" s="43">
        <v>27</v>
      </c>
      <c r="E99" s="43">
        <v>129</v>
      </c>
      <c r="F99" s="43">
        <v>156</v>
      </c>
      <c r="G99" s="30" t="s">
        <v>16</v>
      </c>
      <c r="O99" s="17">
        <f>'6月'!$C99</f>
        <v>96</v>
      </c>
      <c r="P99">
        <f>'6月'!$D99*'6月'!$C99</f>
        <v>2592</v>
      </c>
      <c r="Q99">
        <f>'6月'!$E99*'6月'!$C99</f>
        <v>12384</v>
      </c>
      <c r="R99">
        <f>'6月'!$F99*'6月'!$C99</f>
        <v>14976</v>
      </c>
    </row>
    <row r="100" spans="1:18">
      <c r="A100" s="26" t="str">
        <f t="shared" si="6"/>
        <v>2022/6末</v>
      </c>
      <c r="B100" s="26" t="str">
        <f t="shared" si="6"/>
        <v>令和4/6末</v>
      </c>
      <c r="C100" s="43">
        <v>97</v>
      </c>
      <c r="D100" s="43">
        <v>29</v>
      </c>
      <c r="E100" s="43">
        <v>84</v>
      </c>
      <c r="F100" s="43">
        <v>113</v>
      </c>
      <c r="G100" s="30" t="s">
        <v>16</v>
      </c>
      <c r="O100" s="17">
        <f>'6月'!$C100</f>
        <v>97</v>
      </c>
      <c r="P100">
        <f>'6月'!$D100*'6月'!$C100</f>
        <v>2813</v>
      </c>
      <c r="Q100">
        <f>'6月'!$E100*'6月'!$C100</f>
        <v>8148</v>
      </c>
      <c r="R100">
        <f>'6月'!$F100*'6月'!$C100</f>
        <v>10961</v>
      </c>
    </row>
    <row r="101" spans="1:18">
      <c r="A101" s="26" t="str">
        <f t="shared" ref="A101:B108" si="7">A100</f>
        <v>2022/6末</v>
      </c>
      <c r="B101" s="26" t="str">
        <f t="shared" si="7"/>
        <v>令和4/6末</v>
      </c>
      <c r="C101" s="43">
        <v>98</v>
      </c>
      <c r="D101" s="43">
        <v>18</v>
      </c>
      <c r="E101" s="43">
        <v>79</v>
      </c>
      <c r="F101" s="43">
        <v>97</v>
      </c>
      <c r="G101" s="30" t="s">
        <v>16</v>
      </c>
      <c r="O101" s="17">
        <f>'6月'!$C101</f>
        <v>98</v>
      </c>
      <c r="P101">
        <f>'6月'!$D101*'6月'!$C101</f>
        <v>1764</v>
      </c>
      <c r="Q101">
        <f>'6月'!$E101*'6月'!$C101</f>
        <v>7742</v>
      </c>
      <c r="R101">
        <f>'6月'!$F101*'6月'!$C101</f>
        <v>9506</v>
      </c>
    </row>
    <row r="102" spans="1:18">
      <c r="A102" s="26" t="str">
        <f t="shared" si="7"/>
        <v>2022/6末</v>
      </c>
      <c r="B102" s="26" t="str">
        <f t="shared" si="7"/>
        <v>令和4/6末</v>
      </c>
      <c r="C102" s="43">
        <v>99</v>
      </c>
      <c r="D102" s="43">
        <v>5</v>
      </c>
      <c r="E102" s="43">
        <v>52</v>
      </c>
      <c r="F102" s="43">
        <v>57</v>
      </c>
      <c r="G102" s="30" t="s">
        <v>16</v>
      </c>
      <c r="O102" s="17">
        <f>'6月'!$C102</f>
        <v>99</v>
      </c>
      <c r="P102">
        <f>'6月'!$D102*'6月'!$C102</f>
        <v>495</v>
      </c>
      <c r="Q102">
        <f>'6月'!$E102*'6月'!$C102</f>
        <v>5148</v>
      </c>
      <c r="R102">
        <f>'6月'!$F102*'6月'!$C102</f>
        <v>5643</v>
      </c>
    </row>
    <row r="103" spans="1:18">
      <c r="A103" s="26" t="str">
        <f t="shared" si="7"/>
        <v>2022/6末</v>
      </c>
      <c r="B103" s="26" t="str">
        <f t="shared" si="7"/>
        <v>令和4/6末</v>
      </c>
      <c r="C103" s="43">
        <v>100</v>
      </c>
      <c r="D103" s="43">
        <v>3</v>
      </c>
      <c r="E103" s="43">
        <v>38</v>
      </c>
      <c r="F103" s="43">
        <v>41</v>
      </c>
      <c r="G103" s="30" t="s">
        <v>16</v>
      </c>
      <c r="O103" s="17">
        <f>'6月'!$C103</f>
        <v>100</v>
      </c>
      <c r="P103">
        <f>'6月'!$D103*'6月'!$C103</f>
        <v>300</v>
      </c>
      <c r="Q103">
        <f>'6月'!$E103*'6月'!$C103</f>
        <v>3800</v>
      </c>
      <c r="R103">
        <f>'6月'!$F103*'6月'!$C103</f>
        <v>4100</v>
      </c>
    </row>
    <row r="104" spans="1:18">
      <c r="A104" s="26" t="str">
        <f t="shared" si="7"/>
        <v>2022/6末</v>
      </c>
      <c r="B104" s="26" t="str">
        <f t="shared" si="7"/>
        <v>令和4/6末</v>
      </c>
      <c r="C104" s="43">
        <v>101</v>
      </c>
      <c r="D104" s="43">
        <v>4</v>
      </c>
      <c r="E104" s="43">
        <v>27</v>
      </c>
      <c r="F104" s="43">
        <v>31</v>
      </c>
      <c r="G104" s="30" t="s">
        <v>16</v>
      </c>
      <c r="O104" s="17">
        <f>'6月'!$C104</f>
        <v>101</v>
      </c>
      <c r="P104">
        <f>'6月'!$D104*'6月'!$C104</f>
        <v>404</v>
      </c>
      <c r="Q104">
        <f>'6月'!$E104*'6月'!$C104</f>
        <v>2727</v>
      </c>
      <c r="R104">
        <f>'6月'!$F104*'6月'!$C104</f>
        <v>3131</v>
      </c>
    </row>
    <row r="105" spans="1:18">
      <c r="A105" s="26" t="str">
        <f t="shared" si="7"/>
        <v>2022/6末</v>
      </c>
      <c r="B105" s="26" t="str">
        <f t="shared" si="7"/>
        <v>令和4/6末</v>
      </c>
      <c r="C105" s="43">
        <v>102</v>
      </c>
      <c r="D105" s="43">
        <v>2</v>
      </c>
      <c r="E105" s="43">
        <v>10</v>
      </c>
      <c r="F105" s="43">
        <v>12</v>
      </c>
      <c r="G105" s="30" t="s">
        <v>16</v>
      </c>
      <c r="O105" s="17">
        <f>'6月'!$C105</f>
        <v>102</v>
      </c>
      <c r="P105">
        <f>'6月'!$D105*'6月'!$C105</f>
        <v>204</v>
      </c>
      <c r="Q105">
        <f>'6月'!$E105*'6月'!$C105</f>
        <v>1020</v>
      </c>
      <c r="R105">
        <f>'6月'!$F105*'6月'!$C105</f>
        <v>1224</v>
      </c>
    </row>
    <row r="106" spans="1:18">
      <c r="A106" s="26" t="str">
        <f t="shared" si="7"/>
        <v>2022/6末</v>
      </c>
      <c r="B106" s="26" t="str">
        <f t="shared" si="7"/>
        <v>令和4/6末</v>
      </c>
      <c r="C106" s="43">
        <v>103</v>
      </c>
      <c r="D106" s="43">
        <v>0</v>
      </c>
      <c r="E106" s="43">
        <v>3</v>
      </c>
      <c r="F106" s="43">
        <v>3</v>
      </c>
      <c r="G106" s="30" t="s">
        <v>16</v>
      </c>
      <c r="O106" s="17">
        <f>'6月'!$C106</f>
        <v>103</v>
      </c>
      <c r="P106">
        <f>'6月'!$D106*'6月'!$C106</f>
        <v>0</v>
      </c>
      <c r="Q106">
        <f>'6月'!$E106*'6月'!$C106</f>
        <v>309</v>
      </c>
      <c r="R106">
        <f>'6月'!$F106*'6月'!$C106</f>
        <v>309</v>
      </c>
    </row>
    <row r="107" spans="1:18">
      <c r="A107" s="26" t="str">
        <f t="shared" si="7"/>
        <v>2022/6末</v>
      </c>
      <c r="B107" s="26" t="str">
        <f t="shared" si="7"/>
        <v>令和4/6末</v>
      </c>
      <c r="C107" s="43">
        <v>104</v>
      </c>
      <c r="D107" s="43">
        <v>1</v>
      </c>
      <c r="E107" s="43">
        <v>5</v>
      </c>
      <c r="F107" s="43">
        <v>6</v>
      </c>
      <c r="G107" s="30" t="s">
        <v>16</v>
      </c>
      <c r="O107" s="17">
        <f>'6月'!$C107</f>
        <v>104</v>
      </c>
      <c r="P107">
        <f>'6月'!$D107*'6月'!$C107</f>
        <v>104</v>
      </c>
      <c r="Q107">
        <f>'6月'!$E107*'6月'!$C107</f>
        <v>520</v>
      </c>
      <c r="R107">
        <f>'6月'!$F107*'6月'!$C107</f>
        <v>624</v>
      </c>
    </row>
    <row r="108" spans="1:18">
      <c r="A108" s="26" t="str">
        <f t="shared" si="7"/>
        <v>2022/6末</v>
      </c>
      <c r="B108" s="26" t="str">
        <f t="shared" si="7"/>
        <v>令和4/6末</v>
      </c>
      <c r="C108" s="43" t="s">
        <v>69</v>
      </c>
      <c r="D108" s="43">
        <v>0</v>
      </c>
      <c r="E108" s="43">
        <v>4</v>
      </c>
      <c r="F108" s="43">
        <v>4</v>
      </c>
      <c r="G108" s="30" t="s">
        <v>16</v>
      </c>
      <c r="O108" s="16" t="str">
        <f>'6月'!$C108</f>
        <v>105以上</v>
      </c>
      <c r="P108">
        <f>'6月'!$D108*105</f>
        <v>0</v>
      </c>
      <c r="Q108">
        <f>'6月'!$E108*105</f>
        <v>420</v>
      </c>
      <c r="R108">
        <f>'6月'!$F108*105</f>
        <v>420</v>
      </c>
    </row>
    <row r="109" spans="1:18">
      <c r="O109" s="11" t="s">
        <v>22</v>
      </c>
      <c r="P109" s="11">
        <f>SUM(P3:P108)</f>
        <v>1917349</v>
      </c>
      <c r="Q109" s="11">
        <f t="shared" ref="Q109:R109" si="8">SUM(Q3:Q108)</f>
        <v>2138067</v>
      </c>
      <c r="R109" s="11">
        <f t="shared" si="8"/>
        <v>4055430</v>
      </c>
    </row>
  </sheetData>
  <sheetProtection algorithmName="SHA-512" hashValue="A3SShIzl2+Z5VEpKu7A1zjrJLwurl3VR70+PcLzY+F/iOfvMZ4cpegQnRNhFBllG43jKBjSq/GJDdZS72Uip/Q==" saltValue="SjIVpqa0Ai+zjesPtcsgKA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2022/7末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80</v>
      </c>
      <c r="B2" s="72" t="s">
        <v>81</v>
      </c>
      <c r="C2" s="14" t="s">
        <v>5</v>
      </c>
      <c r="D2" s="15">
        <f>SUM(D3:D108)</f>
        <v>39131</v>
      </c>
      <c r="E2" s="15">
        <f>SUM(E3:E108)</f>
        <v>40240</v>
      </c>
      <c r="F2" s="15">
        <f>SUM(F3:F108)</f>
        <v>79371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1915730</v>
      </c>
      <c r="Q2" s="19">
        <f t="shared" si="0"/>
        <v>2136446</v>
      </c>
      <c r="R2" s="19">
        <f t="shared" si="0"/>
        <v>4052192</v>
      </c>
    </row>
    <row r="3" spans="1:18">
      <c r="A3" s="25" t="str">
        <f>A2</f>
        <v>2022/7末</v>
      </c>
      <c r="B3" s="25" t="str">
        <f>B2</f>
        <v>令和4/7末</v>
      </c>
      <c r="C3" s="42">
        <v>0</v>
      </c>
      <c r="D3" s="42">
        <v>171</v>
      </c>
      <c r="E3" s="42">
        <v>187</v>
      </c>
      <c r="F3" s="42">
        <v>358</v>
      </c>
      <c r="G3" s="27" t="s">
        <v>14</v>
      </c>
      <c r="J3" s="31" t="s">
        <v>5</v>
      </c>
      <c r="K3" s="12">
        <f>SUM($K$4:$K$6)</f>
        <v>39131</v>
      </c>
      <c r="L3" s="12">
        <f>SUM($L$4:$L$6)</f>
        <v>40240</v>
      </c>
      <c r="M3" s="34">
        <f>SUM($M$4:$M$6)</f>
        <v>79371</v>
      </c>
      <c r="N3" s="10"/>
      <c r="O3" s="20">
        <f>'7月'!$C3</f>
        <v>0</v>
      </c>
      <c r="P3">
        <f>'7月'!$D3</f>
        <v>171</v>
      </c>
      <c r="Q3">
        <f>'7月'!$D3</f>
        <v>171</v>
      </c>
      <c r="R3">
        <f>'7月'!$F3</f>
        <v>358</v>
      </c>
    </row>
    <row r="4" spans="1:18">
      <c r="A4" s="26" t="str">
        <f>A3</f>
        <v>2022/7末</v>
      </c>
      <c r="B4" s="26" t="str">
        <f>B3</f>
        <v>令和4/7末</v>
      </c>
      <c r="C4" s="43">
        <v>1</v>
      </c>
      <c r="D4" s="43">
        <v>197</v>
      </c>
      <c r="E4" s="43">
        <v>201</v>
      </c>
      <c r="F4" s="43">
        <v>398</v>
      </c>
      <c r="G4" s="28" t="s">
        <v>14</v>
      </c>
      <c r="J4" s="32" t="s">
        <v>14</v>
      </c>
      <c r="K4" s="13">
        <f>SUMIF('7月'!$G$2:$G$108,$J4,'7月'!$D$2:$D$108)</f>
        <v>4092</v>
      </c>
      <c r="L4" s="13">
        <f>SUMIF('7月'!$G$2:$G$108,$J4,'7月'!$E$2:$E$108)</f>
        <v>3906</v>
      </c>
      <c r="M4" s="35">
        <f>SUMIF('7月'!$G$2:$G$108,$J4,'7月'!$F$2:$F$108)</f>
        <v>7998</v>
      </c>
      <c r="O4" s="17">
        <f>'7月'!$C4</f>
        <v>1</v>
      </c>
      <c r="P4">
        <f>'7月'!$D4*'7月'!$C4</f>
        <v>197</v>
      </c>
      <c r="Q4">
        <f>'7月'!$E4*'7月'!$C4</f>
        <v>201</v>
      </c>
      <c r="R4">
        <f>'7月'!$F4*'7月'!$C4</f>
        <v>398</v>
      </c>
    </row>
    <row r="5" spans="1:18">
      <c r="A5" s="26" t="str">
        <f t="shared" ref="A5:B20" si="1">A4</f>
        <v>2022/7末</v>
      </c>
      <c r="B5" s="26" t="str">
        <f t="shared" si="1"/>
        <v>令和4/7末</v>
      </c>
      <c r="C5" s="43">
        <v>2</v>
      </c>
      <c r="D5" s="43">
        <v>209</v>
      </c>
      <c r="E5" s="43">
        <v>209</v>
      </c>
      <c r="F5" s="43">
        <v>418</v>
      </c>
      <c r="G5" s="28" t="s">
        <v>14</v>
      </c>
      <c r="J5" s="33" t="s">
        <v>15</v>
      </c>
      <c r="K5" s="13">
        <f>SUMIF('7月'!$G$2:$G$108,$J5,'7月'!$D$2:$D$108)</f>
        <v>22936</v>
      </c>
      <c r="L5" s="13">
        <f>SUMIF('7月'!$G$2:$G$108,$J5,'7月'!$E$2:$E$108)</f>
        <v>20707</v>
      </c>
      <c r="M5" s="35">
        <f>SUMIF('7月'!$G$2:$G$108,$J5,'7月'!$F$2:$F$108)</f>
        <v>43643</v>
      </c>
      <c r="O5" s="17">
        <f>'7月'!$C5</f>
        <v>2</v>
      </c>
      <c r="P5">
        <f>'7月'!$D5*'7月'!$C5</f>
        <v>418</v>
      </c>
      <c r="Q5">
        <f>'7月'!$E5*'7月'!$C5</f>
        <v>418</v>
      </c>
      <c r="R5">
        <f>'7月'!$F5*'7月'!$C5</f>
        <v>836</v>
      </c>
    </row>
    <row r="6" spans="1:18">
      <c r="A6" s="26" t="str">
        <f t="shared" si="1"/>
        <v>2022/7末</v>
      </c>
      <c r="B6" s="26" t="str">
        <f t="shared" si="1"/>
        <v>令和4/7末</v>
      </c>
      <c r="C6" s="43">
        <v>3</v>
      </c>
      <c r="D6" s="43">
        <v>243</v>
      </c>
      <c r="E6" s="43">
        <v>238</v>
      </c>
      <c r="F6" s="43">
        <v>481</v>
      </c>
      <c r="G6" s="28" t="s">
        <v>14</v>
      </c>
      <c r="J6" s="33" t="s">
        <v>16</v>
      </c>
      <c r="K6" s="13">
        <f>SUMIF('7月'!$G$2:$G$108,$J6,'7月'!$D$2:$D$108)</f>
        <v>12103</v>
      </c>
      <c r="L6" s="13">
        <f>SUMIF('7月'!$G$2:$G$108,$J6,'7月'!$E$2:$E$108)</f>
        <v>15627</v>
      </c>
      <c r="M6" s="35">
        <f>SUMIF('7月'!$G$2:$G$108,$J6,'7月'!$F$2:$F$108)</f>
        <v>27730</v>
      </c>
      <c r="O6" s="17">
        <f>'7月'!$C6</f>
        <v>3</v>
      </c>
      <c r="P6">
        <f>'7月'!$D6*'7月'!$C6</f>
        <v>729</v>
      </c>
      <c r="Q6">
        <f>'7月'!$E6*'7月'!$C6</f>
        <v>714</v>
      </c>
      <c r="R6">
        <f>'7月'!$F6*'7月'!$C6</f>
        <v>1443</v>
      </c>
    </row>
    <row r="7" spans="1:18">
      <c r="A7" s="26" t="str">
        <f t="shared" si="1"/>
        <v>2022/7末</v>
      </c>
      <c r="B7" s="26" t="str">
        <f t="shared" si="1"/>
        <v>令和4/7末</v>
      </c>
      <c r="C7" s="43">
        <v>4</v>
      </c>
      <c r="D7" s="43">
        <v>251</v>
      </c>
      <c r="E7" s="43">
        <v>250</v>
      </c>
      <c r="F7" s="43">
        <v>501</v>
      </c>
      <c r="G7" s="28" t="s">
        <v>14</v>
      </c>
      <c r="J7" s="39" t="s">
        <v>21</v>
      </c>
      <c r="K7" s="40">
        <f>IFERROR($P$2/$K$3,"")</f>
        <v>48.956837290128028</v>
      </c>
      <c r="L7" s="40">
        <f>IFERROR($Q$2/$L$3,"")</f>
        <v>53.092594433399604</v>
      </c>
      <c r="M7" s="41">
        <f>IFERROR($R$2/$M$3,"")</f>
        <v>51.053810585730304</v>
      </c>
      <c r="O7" s="17">
        <f>'7月'!$C7</f>
        <v>4</v>
      </c>
      <c r="P7">
        <f>'7月'!$D7*'7月'!$C7</f>
        <v>1004</v>
      </c>
      <c r="Q7">
        <f>'7月'!$E7*'7月'!$C7</f>
        <v>1000</v>
      </c>
      <c r="R7">
        <f>'7月'!$F7*'7月'!$C7</f>
        <v>2004</v>
      </c>
    </row>
    <row r="8" spans="1:18">
      <c r="A8" s="26" t="str">
        <f t="shared" si="1"/>
        <v>2022/7末</v>
      </c>
      <c r="B8" s="26" t="str">
        <f t="shared" si="1"/>
        <v>令和4/7末</v>
      </c>
      <c r="C8" s="43">
        <v>5</v>
      </c>
      <c r="D8" s="43">
        <v>267</v>
      </c>
      <c r="E8" s="43">
        <v>224</v>
      </c>
      <c r="F8" s="43">
        <v>491</v>
      </c>
      <c r="G8" s="28" t="s">
        <v>14</v>
      </c>
      <c r="O8" s="17">
        <f>'7月'!$C8</f>
        <v>5</v>
      </c>
      <c r="P8">
        <f>'7月'!$D8*'7月'!$C8</f>
        <v>1335</v>
      </c>
      <c r="Q8">
        <f>'7月'!$E8*'7月'!$C8</f>
        <v>1120</v>
      </c>
      <c r="R8">
        <f>'7月'!$F8*'7月'!$C8</f>
        <v>2455</v>
      </c>
    </row>
    <row r="9" spans="1:18">
      <c r="A9" s="26" t="str">
        <f t="shared" si="1"/>
        <v>2022/7末</v>
      </c>
      <c r="B9" s="26" t="str">
        <f t="shared" si="1"/>
        <v>令和4/7末</v>
      </c>
      <c r="C9" s="43">
        <v>6</v>
      </c>
      <c r="D9" s="43">
        <v>270</v>
      </c>
      <c r="E9" s="43">
        <v>258</v>
      </c>
      <c r="F9" s="43">
        <v>528</v>
      </c>
      <c r="G9" s="28" t="s">
        <v>14</v>
      </c>
      <c r="O9" s="17">
        <f>'7月'!$C9</f>
        <v>6</v>
      </c>
      <c r="P9">
        <f>'7月'!$D9*'7月'!$C9</f>
        <v>1620</v>
      </c>
      <c r="Q9">
        <f>'7月'!$E9*'7月'!$C9</f>
        <v>1548</v>
      </c>
      <c r="R9">
        <f>'7月'!$F9*'7月'!$C9</f>
        <v>3168</v>
      </c>
    </row>
    <row r="10" spans="1:18">
      <c r="A10" s="26" t="str">
        <f t="shared" si="1"/>
        <v>2022/7末</v>
      </c>
      <c r="B10" s="26" t="str">
        <f t="shared" si="1"/>
        <v>令和4/7末</v>
      </c>
      <c r="C10" s="43">
        <v>7</v>
      </c>
      <c r="D10" s="43">
        <v>292</v>
      </c>
      <c r="E10" s="43">
        <v>268</v>
      </c>
      <c r="F10" s="43">
        <v>560</v>
      </c>
      <c r="G10" s="28" t="s">
        <v>14</v>
      </c>
      <c r="O10" s="17">
        <f>'7月'!$C10</f>
        <v>7</v>
      </c>
      <c r="P10">
        <f>'7月'!$D10*'7月'!$C10</f>
        <v>2044</v>
      </c>
      <c r="Q10">
        <f>'7月'!$E10*'7月'!$C10</f>
        <v>1876</v>
      </c>
      <c r="R10">
        <f>'7月'!$F10*'7月'!$C10</f>
        <v>3920</v>
      </c>
    </row>
    <row r="11" spans="1:18">
      <c r="A11" s="26" t="str">
        <f t="shared" si="1"/>
        <v>2022/7末</v>
      </c>
      <c r="B11" s="26" t="str">
        <f t="shared" si="1"/>
        <v>令和4/7末</v>
      </c>
      <c r="C11" s="43">
        <v>8</v>
      </c>
      <c r="D11" s="43">
        <v>292</v>
      </c>
      <c r="E11" s="43">
        <v>274</v>
      </c>
      <c r="F11" s="43">
        <v>566</v>
      </c>
      <c r="G11" s="28" t="s">
        <v>14</v>
      </c>
      <c r="O11" s="17">
        <f>'7月'!$C11</f>
        <v>8</v>
      </c>
      <c r="P11">
        <f>'7月'!$D11*'7月'!$C11</f>
        <v>2336</v>
      </c>
      <c r="Q11">
        <f>'7月'!$E11*'7月'!$C11</f>
        <v>2192</v>
      </c>
      <c r="R11">
        <f>'7月'!$F11*'7月'!$C11</f>
        <v>4528</v>
      </c>
    </row>
    <row r="12" spans="1:18">
      <c r="A12" s="26" t="str">
        <f t="shared" si="1"/>
        <v>2022/7末</v>
      </c>
      <c r="B12" s="26" t="str">
        <f t="shared" si="1"/>
        <v>令和4/7末</v>
      </c>
      <c r="C12" s="43">
        <v>9</v>
      </c>
      <c r="D12" s="43">
        <v>293</v>
      </c>
      <c r="E12" s="43">
        <v>275</v>
      </c>
      <c r="F12" s="43">
        <v>568</v>
      </c>
      <c r="G12" s="28" t="s">
        <v>14</v>
      </c>
      <c r="O12" s="17">
        <f>'7月'!$C12</f>
        <v>9</v>
      </c>
      <c r="P12">
        <f>'7月'!$D12*'7月'!$C12</f>
        <v>2637</v>
      </c>
      <c r="Q12">
        <f>'7月'!$E12*'7月'!$C12</f>
        <v>2475</v>
      </c>
      <c r="R12">
        <f>'7月'!$F12*'7月'!$C12</f>
        <v>5112</v>
      </c>
    </row>
    <row r="13" spans="1:18">
      <c r="A13" s="26" t="str">
        <f t="shared" si="1"/>
        <v>2022/7末</v>
      </c>
      <c r="B13" s="26" t="str">
        <f t="shared" si="1"/>
        <v>令和4/7末</v>
      </c>
      <c r="C13" s="43">
        <v>10</v>
      </c>
      <c r="D13" s="43">
        <v>313</v>
      </c>
      <c r="E13" s="43">
        <v>291</v>
      </c>
      <c r="F13" s="43">
        <v>604</v>
      </c>
      <c r="G13" s="28" t="s">
        <v>14</v>
      </c>
      <c r="O13" s="17">
        <f>'7月'!$C13</f>
        <v>10</v>
      </c>
      <c r="P13">
        <f>'7月'!$D13*'7月'!$C13</f>
        <v>3130</v>
      </c>
      <c r="Q13">
        <f>'7月'!$E13*'7月'!$C13</f>
        <v>2910</v>
      </c>
      <c r="R13">
        <f>'7月'!$F13*'7月'!$C13</f>
        <v>6040</v>
      </c>
    </row>
    <row r="14" spans="1:18">
      <c r="A14" s="26" t="str">
        <f t="shared" si="1"/>
        <v>2022/7末</v>
      </c>
      <c r="B14" s="26" t="str">
        <f t="shared" si="1"/>
        <v>令和4/7末</v>
      </c>
      <c r="C14" s="43">
        <v>11</v>
      </c>
      <c r="D14" s="43">
        <v>305</v>
      </c>
      <c r="E14" s="43">
        <v>316</v>
      </c>
      <c r="F14" s="43">
        <v>621</v>
      </c>
      <c r="G14" s="28" t="s">
        <v>14</v>
      </c>
      <c r="O14" s="17">
        <f>'7月'!$C14</f>
        <v>11</v>
      </c>
      <c r="P14">
        <f>'7月'!$D14*'7月'!$C14</f>
        <v>3355</v>
      </c>
      <c r="Q14">
        <f>'7月'!$E14*'7月'!$C14</f>
        <v>3476</v>
      </c>
      <c r="R14">
        <f>'7月'!$F14*'7月'!$C14</f>
        <v>6831</v>
      </c>
    </row>
    <row r="15" spans="1:18">
      <c r="A15" s="26" t="str">
        <f t="shared" si="1"/>
        <v>2022/7末</v>
      </c>
      <c r="B15" s="26" t="str">
        <f t="shared" si="1"/>
        <v>令和4/7末</v>
      </c>
      <c r="C15" s="43">
        <v>12</v>
      </c>
      <c r="D15" s="43">
        <v>316</v>
      </c>
      <c r="E15" s="43">
        <v>343</v>
      </c>
      <c r="F15" s="43">
        <v>659</v>
      </c>
      <c r="G15" s="28" t="s">
        <v>14</v>
      </c>
      <c r="J15" s="46" t="s">
        <v>50</v>
      </c>
      <c r="K15" s="46"/>
      <c r="L15" s="46"/>
      <c r="M15" s="46" t="str">
        <f>A2</f>
        <v>2022/7末</v>
      </c>
      <c r="O15" s="17">
        <f>'7月'!$C15</f>
        <v>12</v>
      </c>
      <c r="P15">
        <f>'7月'!$D15*'7月'!$C15</f>
        <v>3792</v>
      </c>
      <c r="Q15">
        <f>'7月'!$E15*'7月'!$C15</f>
        <v>4116</v>
      </c>
      <c r="R15">
        <f>'7月'!$F15*'7月'!$C15</f>
        <v>7908</v>
      </c>
    </row>
    <row r="16" spans="1:18">
      <c r="A16" s="26" t="str">
        <f t="shared" si="1"/>
        <v>2022/7末</v>
      </c>
      <c r="B16" s="26" t="str">
        <f t="shared" si="1"/>
        <v>令和4/7末</v>
      </c>
      <c r="C16" s="43">
        <v>13</v>
      </c>
      <c r="D16" s="43">
        <v>333</v>
      </c>
      <c r="E16" s="43">
        <v>281</v>
      </c>
      <c r="F16" s="43">
        <v>614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'7月'!$C16</f>
        <v>13</v>
      </c>
      <c r="P16">
        <f>'7月'!$D16*'7月'!$C16</f>
        <v>4329</v>
      </c>
      <c r="Q16">
        <f>'7月'!$E16*'7月'!$C16</f>
        <v>3653</v>
      </c>
      <c r="R16">
        <f>'7月'!$F16*'7月'!$C16</f>
        <v>7982</v>
      </c>
    </row>
    <row r="17" spans="1:18">
      <c r="A17" s="26" t="str">
        <f t="shared" si="1"/>
        <v>2022/7末</v>
      </c>
      <c r="B17" s="26" t="str">
        <f t="shared" si="1"/>
        <v>令和4/7末</v>
      </c>
      <c r="C17" s="43">
        <v>14</v>
      </c>
      <c r="D17" s="43">
        <v>340</v>
      </c>
      <c r="E17" s="43">
        <v>291</v>
      </c>
      <c r="F17" s="43">
        <v>631</v>
      </c>
      <c r="G17" s="28" t="s">
        <v>14</v>
      </c>
      <c r="J17" s="47" t="s">
        <v>5</v>
      </c>
      <c r="K17" s="48">
        <f>SUM($K$18:$K$39)</f>
        <v>39131</v>
      </c>
      <c r="L17" s="48">
        <f>SUM($L$18:$L$39)</f>
        <v>40240</v>
      </c>
      <c r="M17" s="48">
        <f>SUM($M$18:$M$39)</f>
        <v>79371</v>
      </c>
      <c r="O17" s="21">
        <f>'7月'!$C17</f>
        <v>14</v>
      </c>
      <c r="P17" s="22">
        <f>'7月'!$D17*'7月'!$C17</f>
        <v>4760</v>
      </c>
      <c r="Q17" s="22">
        <f>'7月'!$E17*'7月'!$C17</f>
        <v>4074</v>
      </c>
      <c r="R17" s="22">
        <f>'7月'!$F17*'7月'!$C17</f>
        <v>8834</v>
      </c>
    </row>
    <row r="18" spans="1:18">
      <c r="A18" s="25" t="str">
        <f t="shared" si="1"/>
        <v>2022/7末</v>
      </c>
      <c r="B18" s="25" t="str">
        <f t="shared" si="1"/>
        <v>令和4/7末</v>
      </c>
      <c r="C18" s="42">
        <v>15</v>
      </c>
      <c r="D18" s="42">
        <v>355</v>
      </c>
      <c r="E18" s="42">
        <v>322</v>
      </c>
      <c r="F18" s="42">
        <v>677</v>
      </c>
      <c r="G18" s="29" t="s">
        <v>15</v>
      </c>
      <c r="J18" s="46" t="s">
        <v>27</v>
      </c>
      <c r="K18" s="49">
        <f>SUM($D$3:$D$7)</f>
        <v>1071</v>
      </c>
      <c r="L18" s="49">
        <f>SUM($E$3:$E$7)</f>
        <v>1085</v>
      </c>
      <c r="M18" s="49">
        <f>SUM($F$3:$F$7)</f>
        <v>2156</v>
      </c>
      <c r="O18" s="20">
        <f>'7月'!$C18</f>
        <v>15</v>
      </c>
      <c r="P18">
        <f>'7月'!$D18*'7月'!$C18</f>
        <v>5325</v>
      </c>
      <c r="Q18">
        <f>'7月'!$E18*'7月'!$C18</f>
        <v>4830</v>
      </c>
      <c r="R18">
        <f>'7月'!$F18*'7月'!$C18</f>
        <v>10155</v>
      </c>
    </row>
    <row r="19" spans="1:18">
      <c r="A19" s="26" t="str">
        <f t="shared" si="1"/>
        <v>2022/7末</v>
      </c>
      <c r="B19" s="26" t="str">
        <f t="shared" si="1"/>
        <v>令和4/7末</v>
      </c>
      <c r="C19" s="43">
        <v>16</v>
      </c>
      <c r="D19" s="43">
        <v>324</v>
      </c>
      <c r="E19" s="43">
        <v>320</v>
      </c>
      <c r="F19" s="43">
        <v>644</v>
      </c>
      <c r="G19" s="30" t="s">
        <v>15</v>
      </c>
      <c r="J19" s="46" t="s">
        <v>28</v>
      </c>
      <c r="K19" s="46">
        <f>SUM($D$8:$D$12)</f>
        <v>1414</v>
      </c>
      <c r="L19" s="46">
        <f>SUM($E$8:$E$12)</f>
        <v>1299</v>
      </c>
      <c r="M19" s="46">
        <f>SUM($F$8:$F$12)</f>
        <v>2713</v>
      </c>
      <c r="O19" s="17">
        <f>'7月'!$C19</f>
        <v>16</v>
      </c>
      <c r="P19">
        <f>'7月'!$D19*'7月'!$C19</f>
        <v>5184</v>
      </c>
      <c r="Q19">
        <f>'7月'!$E19*'7月'!$C19</f>
        <v>5120</v>
      </c>
      <c r="R19">
        <f>'7月'!$F19*'7月'!$C19</f>
        <v>10304</v>
      </c>
    </row>
    <row r="20" spans="1:18">
      <c r="A20" s="26" t="str">
        <f t="shared" si="1"/>
        <v>2022/7末</v>
      </c>
      <c r="B20" s="26" t="str">
        <f t="shared" si="1"/>
        <v>令和4/7末</v>
      </c>
      <c r="C20" s="43">
        <v>17</v>
      </c>
      <c r="D20" s="43">
        <v>342</v>
      </c>
      <c r="E20" s="43">
        <v>335</v>
      </c>
      <c r="F20" s="43">
        <v>677</v>
      </c>
      <c r="G20" s="30" t="s">
        <v>15</v>
      </c>
      <c r="J20" s="46" t="s">
        <v>29</v>
      </c>
      <c r="K20" s="46">
        <f>SUM($D$13:$D$17)</f>
        <v>1607</v>
      </c>
      <c r="L20" s="46">
        <f>SUM($E$13:$E$17)</f>
        <v>1522</v>
      </c>
      <c r="M20" s="46">
        <f>SUM($F$13:$F$17)</f>
        <v>3129</v>
      </c>
      <c r="O20" s="17">
        <f>'7月'!$C20</f>
        <v>17</v>
      </c>
      <c r="P20">
        <f>'7月'!$D20*'7月'!$C20</f>
        <v>5814</v>
      </c>
      <c r="Q20">
        <f>'7月'!$E20*'7月'!$C20</f>
        <v>5695</v>
      </c>
      <c r="R20">
        <f>'7月'!$F20*'7月'!$C20</f>
        <v>11509</v>
      </c>
    </row>
    <row r="21" spans="1:18">
      <c r="A21" s="26" t="str">
        <f t="shared" ref="A21:B36" si="2">A20</f>
        <v>2022/7末</v>
      </c>
      <c r="B21" s="26" t="str">
        <f t="shared" si="2"/>
        <v>令和4/7末</v>
      </c>
      <c r="C21" s="43">
        <v>18</v>
      </c>
      <c r="D21" s="43">
        <v>377</v>
      </c>
      <c r="E21" s="43">
        <v>309</v>
      </c>
      <c r="F21" s="43">
        <v>686</v>
      </c>
      <c r="G21" s="30" t="s">
        <v>15</v>
      </c>
      <c r="J21" s="46" t="s">
        <v>30</v>
      </c>
      <c r="K21" s="46">
        <f>SUM($D$18:$D$22)</f>
        <v>1750</v>
      </c>
      <c r="L21" s="46">
        <f>SUM($E$18:$E$22)</f>
        <v>1637</v>
      </c>
      <c r="M21" s="46">
        <f>SUM($F$18:$F$22)</f>
        <v>3387</v>
      </c>
      <c r="O21" s="17">
        <f>'7月'!$C21</f>
        <v>18</v>
      </c>
      <c r="P21">
        <f>'7月'!$D21*'7月'!$C21</f>
        <v>6786</v>
      </c>
      <c r="Q21">
        <f>'7月'!$E21*'7月'!$C21</f>
        <v>5562</v>
      </c>
      <c r="R21">
        <f>'7月'!$F21*'7月'!$C21</f>
        <v>12348</v>
      </c>
    </row>
    <row r="22" spans="1:18">
      <c r="A22" s="26" t="str">
        <f t="shared" si="2"/>
        <v>2022/7末</v>
      </c>
      <c r="B22" s="26" t="str">
        <f t="shared" si="2"/>
        <v>令和4/7末</v>
      </c>
      <c r="C22" s="43">
        <v>19</v>
      </c>
      <c r="D22" s="43">
        <v>352</v>
      </c>
      <c r="E22" s="43">
        <v>351</v>
      </c>
      <c r="F22" s="43">
        <v>703</v>
      </c>
      <c r="G22" s="30" t="s">
        <v>15</v>
      </c>
      <c r="J22" s="46" t="s">
        <v>31</v>
      </c>
      <c r="K22" s="46">
        <f>SUM($D$23:$D$27)</f>
        <v>1734</v>
      </c>
      <c r="L22" s="46">
        <f>SUM($E$23:$E$27)</f>
        <v>1460</v>
      </c>
      <c r="M22" s="46">
        <f>SUM($F$23:$F$27)</f>
        <v>3194</v>
      </c>
      <c r="O22" s="17">
        <f>'7月'!$C22</f>
        <v>19</v>
      </c>
      <c r="P22">
        <f>'7月'!$D22*'7月'!$C22</f>
        <v>6688</v>
      </c>
      <c r="Q22">
        <f>'7月'!$E22*'7月'!$C22</f>
        <v>6669</v>
      </c>
      <c r="R22">
        <f>'7月'!$F22*'7月'!$C22</f>
        <v>13357</v>
      </c>
    </row>
    <row r="23" spans="1:18">
      <c r="A23" s="26" t="str">
        <f t="shared" si="2"/>
        <v>2022/7末</v>
      </c>
      <c r="B23" s="26" t="str">
        <f t="shared" si="2"/>
        <v>令和4/7末</v>
      </c>
      <c r="C23" s="43">
        <v>20</v>
      </c>
      <c r="D23" s="43">
        <v>387</v>
      </c>
      <c r="E23" s="43">
        <v>312</v>
      </c>
      <c r="F23" s="43">
        <v>699</v>
      </c>
      <c r="G23" s="30" t="s">
        <v>15</v>
      </c>
      <c r="J23" s="46" t="s">
        <v>32</v>
      </c>
      <c r="K23" s="46">
        <f>SUM($D$28:$D$32)</f>
        <v>1729</v>
      </c>
      <c r="L23" s="46">
        <f>SUM($E$28:$E$32)</f>
        <v>1360</v>
      </c>
      <c r="M23" s="46">
        <f>SUM($F$28:$F$32)</f>
        <v>3089</v>
      </c>
      <c r="O23" s="17">
        <f>'7月'!$C23</f>
        <v>20</v>
      </c>
      <c r="P23">
        <f>'7月'!$D23*'7月'!$C23</f>
        <v>7740</v>
      </c>
      <c r="Q23">
        <f>'7月'!$E23*'7月'!$C23</f>
        <v>6240</v>
      </c>
      <c r="R23">
        <f>'7月'!$F23*'7月'!$C23</f>
        <v>13980</v>
      </c>
    </row>
    <row r="24" spans="1:18">
      <c r="A24" s="26" t="str">
        <f t="shared" si="2"/>
        <v>2022/7末</v>
      </c>
      <c r="B24" s="26" t="str">
        <f t="shared" si="2"/>
        <v>令和4/7末</v>
      </c>
      <c r="C24" s="43">
        <v>21</v>
      </c>
      <c r="D24" s="43">
        <v>361</v>
      </c>
      <c r="E24" s="43">
        <v>304</v>
      </c>
      <c r="F24" s="43">
        <v>665</v>
      </c>
      <c r="G24" s="30" t="s">
        <v>15</v>
      </c>
      <c r="J24" s="46" t="s">
        <v>33</v>
      </c>
      <c r="K24" s="46">
        <f>SUM($D$33:$D$37)</f>
        <v>1842</v>
      </c>
      <c r="L24" s="46">
        <f>SUM($E$33:$E$37)</f>
        <v>1577</v>
      </c>
      <c r="M24" s="46">
        <f>SUM($F$33:$F$37)</f>
        <v>3419</v>
      </c>
      <c r="O24" s="17">
        <f>'7月'!$C24</f>
        <v>21</v>
      </c>
      <c r="P24">
        <f>'7月'!$D24*'7月'!$C24</f>
        <v>7581</v>
      </c>
      <c r="Q24">
        <f>'7月'!$E24*'7月'!$C24</f>
        <v>6384</v>
      </c>
      <c r="R24">
        <f>'7月'!$F24*'7月'!$C24</f>
        <v>13965</v>
      </c>
    </row>
    <row r="25" spans="1:18">
      <c r="A25" s="26" t="str">
        <f t="shared" si="2"/>
        <v>2022/7末</v>
      </c>
      <c r="B25" s="26" t="str">
        <f t="shared" si="2"/>
        <v>令和4/7末</v>
      </c>
      <c r="C25" s="43">
        <v>22</v>
      </c>
      <c r="D25" s="43">
        <v>337</v>
      </c>
      <c r="E25" s="43">
        <v>299</v>
      </c>
      <c r="F25" s="43">
        <v>636</v>
      </c>
      <c r="G25" s="30" t="s">
        <v>15</v>
      </c>
      <c r="J25" s="46" t="s">
        <v>34</v>
      </c>
      <c r="K25" s="46">
        <f>SUM($D$38:$D$42)</f>
        <v>2201</v>
      </c>
      <c r="L25" s="46">
        <f>SUM($E$38:$E$42)</f>
        <v>1879</v>
      </c>
      <c r="M25" s="46">
        <f>SUM($F$38:$F$42)</f>
        <v>4080</v>
      </c>
      <c r="O25" s="17">
        <f>'7月'!$C25</f>
        <v>22</v>
      </c>
      <c r="P25">
        <f>'7月'!$D25*'7月'!$C25</f>
        <v>7414</v>
      </c>
      <c r="Q25">
        <f>'7月'!$E25*'7月'!$C25</f>
        <v>6578</v>
      </c>
      <c r="R25">
        <f>'7月'!$F25*'7月'!$C25</f>
        <v>13992</v>
      </c>
    </row>
    <row r="26" spans="1:18">
      <c r="A26" s="26" t="str">
        <f t="shared" si="2"/>
        <v>2022/7末</v>
      </c>
      <c r="B26" s="26" t="str">
        <f t="shared" si="2"/>
        <v>令和4/7末</v>
      </c>
      <c r="C26" s="43">
        <v>23</v>
      </c>
      <c r="D26" s="43">
        <v>305</v>
      </c>
      <c r="E26" s="43">
        <v>262</v>
      </c>
      <c r="F26" s="43">
        <v>567</v>
      </c>
      <c r="G26" s="30" t="s">
        <v>15</v>
      </c>
      <c r="J26" s="46" t="s">
        <v>35</v>
      </c>
      <c r="K26" s="46">
        <f>SUM($D$43:$D$47)</f>
        <v>2425</v>
      </c>
      <c r="L26" s="46">
        <f>SUM($E$43:$E$47)</f>
        <v>2134</v>
      </c>
      <c r="M26" s="46">
        <f>SUM($F$43:$F$47)</f>
        <v>4559</v>
      </c>
      <c r="O26" s="17">
        <f>'7月'!$C26</f>
        <v>23</v>
      </c>
      <c r="P26">
        <f>'7月'!$D26*'7月'!$C26</f>
        <v>7015</v>
      </c>
      <c r="Q26">
        <f>'7月'!$E26*'7月'!$C26</f>
        <v>6026</v>
      </c>
      <c r="R26">
        <f>'7月'!$F26*'7月'!$C26</f>
        <v>13041</v>
      </c>
    </row>
    <row r="27" spans="1:18">
      <c r="A27" s="26" t="str">
        <f t="shared" si="2"/>
        <v>2022/7末</v>
      </c>
      <c r="B27" s="26" t="str">
        <f t="shared" si="2"/>
        <v>令和4/7末</v>
      </c>
      <c r="C27" s="43">
        <v>24</v>
      </c>
      <c r="D27" s="43">
        <v>344</v>
      </c>
      <c r="E27" s="43">
        <v>283</v>
      </c>
      <c r="F27" s="43">
        <v>627</v>
      </c>
      <c r="G27" s="30" t="s">
        <v>15</v>
      </c>
      <c r="J27" s="46" t="s">
        <v>36</v>
      </c>
      <c r="K27" s="46">
        <f>SUM($D$48:$D$52)</f>
        <v>2862</v>
      </c>
      <c r="L27" s="46">
        <f>SUM($E$48:$E$52)</f>
        <v>2771</v>
      </c>
      <c r="M27" s="46">
        <f>SUM($F$48:$F$52)</f>
        <v>5633</v>
      </c>
      <c r="O27" s="17">
        <f>'7月'!$C27</f>
        <v>24</v>
      </c>
      <c r="P27">
        <f>'7月'!$D27*'7月'!$C27</f>
        <v>8256</v>
      </c>
      <c r="Q27">
        <f>'7月'!$E27*'7月'!$C27</f>
        <v>6792</v>
      </c>
      <c r="R27">
        <f>'7月'!$F27*'7月'!$C27</f>
        <v>15048</v>
      </c>
    </row>
    <row r="28" spans="1:18">
      <c r="A28" s="26" t="str">
        <f t="shared" si="2"/>
        <v>2022/7末</v>
      </c>
      <c r="B28" s="26" t="str">
        <f t="shared" si="2"/>
        <v>令和4/7末</v>
      </c>
      <c r="C28" s="43">
        <v>25</v>
      </c>
      <c r="D28" s="43">
        <v>387</v>
      </c>
      <c r="E28" s="43">
        <v>267</v>
      </c>
      <c r="F28" s="43">
        <v>654</v>
      </c>
      <c r="G28" s="30" t="s">
        <v>15</v>
      </c>
      <c r="J28" s="46" t="s">
        <v>37</v>
      </c>
      <c r="K28" s="46">
        <f>SUM($D$53:$D$57)</f>
        <v>2807</v>
      </c>
      <c r="L28" s="46">
        <f>SUM($E$53:$E$57)</f>
        <v>2542</v>
      </c>
      <c r="M28" s="46">
        <f>SUM($F$53:$F$57)</f>
        <v>5349</v>
      </c>
      <c r="O28" s="17">
        <f>'7月'!$C28</f>
        <v>25</v>
      </c>
      <c r="P28">
        <f>'7月'!$D28*'7月'!$C28</f>
        <v>9675</v>
      </c>
      <c r="Q28">
        <f>'7月'!$E28*'7月'!$C28</f>
        <v>6675</v>
      </c>
      <c r="R28">
        <f>'7月'!$F28*'7月'!$C28</f>
        <v>16350</v>
      </c>
    </row>
    <row r="29" spans="1:18">
      <c r="A29" s="26" t="str">
        <f t="shared" si="2"/>
        <v>2022/7末</v>
      </c>
      <c r="B29" s="26" t="str">
        <f t="shared" si="2"/>
        <v>令和4/7末</v>
      </c>
      <c r="C29" s="43">
        <v>26</v>
      </c>
      <c r="D29" s="43">
        <v>359</v>
      </c>
      <c r="E29" s="43">
        <v>280</v>
      </c>
      <c r="F29" s="43">
        <v>639</v>
      </c>
      <c r="G29" s="30" t="s">
        <v>15</v>
      </c>
      <c r="J29" s="46" t="s">
        <v>38</v>
      </c>
      <c r="K29" s="46">
        <f>SUM($D$58:$D$62)</f>
        <v>2675</v>
      </c>
      <c r="L29" s="46">
        <f>SUM($E$58:$E$62)</f>
        <v>2612</v>
      </c>
      <c r="M29" s="46">
        <f>SUM($F$58:$F$62)</f>
        <v>5287</v>
      </c>
      <c r="O29" s="17">
        <f>'7月'!$C29</f>
        <v>26</v>
      </c>
      <c r="P29">
        <f>'7月'!$D29*'7月'!$C29</f>
        <v>9334</v>
      </c>
      <c r="Q29">
        <f>'7月'!$E29*'7月'!$C29</f>
        <v>7280</v>
      </c>
      <c r="R29">
        <f>'7月'!$F29*'7月'!$C29</f>
        <v>16614</v>
      </c>
    </row>
    <row r="30" spans="1:18">
      <c r="A30" s="26" t="str">
        <f t="shared" si="2"/>
        <v>2022/7末</v>
      </c>
      <c r="B30" s="26" t="str">
        <f t="shared" si="2"/>
        <v>令和4/7末</v>
      </c>
      <c r="C30" s="43">
        <v>27</v>
      </c>
      <c r="D30" s="43">
        <v>342</v>
      </c>
      <c r="E30" s="43">
        <v>281</v>
      </c>
      <c r="F30" s="43">
        <v>623</v>
      </c>
      <c r="G30" s="30" t="s">
        <v>15</v>
      </c>
      <c r="J30" s="46" t="s">
        <v>39</v>
      </c>
      <c r="K30" s="46">
        <f>SUM($D$63:$D$67)</f>
        <v>2911</v>
      </c>
      <c r="L30" s="46">
        <f>SUM($E$63:$E$67)</f>
        <v>2735</v>
      </c>
      <c r="M30" s="46">
        <f>SUM($F$63:$F$67)</f>
        <v>5646</v>
      </c>
      <c r="O30" s="17">
        <f>'7月'!$C30</f>
        <v>27</v>
      </c>
      <c r="P30">
        <f>'7月'!$D30*'7月'!$C30</f>
        <v>9234</v>
      </c>
      <c r="Q30">
        <f>'7月'!$E30*'7月'!$C30</f>
        <v>7587</v>
      </c>
      <c r="R30">
        <f>'7月'!$F30*'7月'!$C30</f>
        <v>16821</v>
      </c>
    </row>
    <row r="31" spans="1:18">
      <c r="A31" s="26" t="str">
        <f t="shared" si="2"/>
        <v>2022/7末</v>
      </c>
      <c r="B31" s="26" t="str">
        <f t="shared" si="2"/>
        <v>令和4/7末</v>
      </c>
      <c r="C31" s="43">
        <v>28</v>
      </c>
      <c r="D31" s="43">
        <v>327</v>
      </c>
      <c r="E31" s="43">
        <v>264</v>
      </c>
      <c r="F31" s="43">
        <v>591</v>
      </c>
      <c r="G31" s="30" t="s">
        <v>15</v>
      </c>
      <c r="J31" s="46" t="s">
        <v>40</v>
      </c>
      <c r="K31" s="46">
        <f>SUM($D$68:$D$72)</f>
        <v>2989</v>
      </c>
      <c r="L31" s="46">
        <f>SUM($E$68:$E$72)</f>
        <v>3025</v>
      </c>
      <c r="M31" s="46">
        <f>SUM($F$68:$F$72)</f>
        <v>6014</v>
      </c>
      <c r="O31" s="17">
        <f>'7月'!$C31</f>
        <v>28</v>
      </c>
      <c r="P31">
        <f>'7月'!$D31*'7月'!$C31</f>
        <v>9156</v>
      </c>
      <c r="Q31">
        <f>'7月'!$E31*'7月'!$C31</f>
        <v>7392</v>
      </c>
      <c r="R31">
        <f>'7月'!$F31*'7月'!$C31</f>
        <v>16548</v>
      </c>
    </row>
    <row r="32" spans="1:18">
      <c r="A32" s="26" t="str">
        <f t="shared" si="2"/>
        <v>2022/7末</v>
      </c>
      <c r="B32" s="26" t="str">
        <f t="shared" si="2"/>
        <v>令和4/7末</v>
      </c>
      <c r="C32" s="43">
        <v>29</v>
      </c>
      <c r="D32" s="43">
        <v>314</v>
      </c>
      <c r="E32" s="43">
        <v>268</v>
      </c>
      <c r="F32" s="43">
        <v>582</v>
      </c>
      <c r="G32" s="30" t="s">
        <v>15</v>
      </c>
      <c r="J32" s="46" t="s">
        <v>41</v>
      </c>
      <c r="K32" s="46">
        <f>SUM($D$73:$D$77)</f>
        <v>3508</v>
      </c>
      <c r="L32" s="46">
        <f>SUM($E$73:$E$77)</f>
        <v>3704</v>
      </c>
      <c r="M32" s="46">
        <f>SUM($F$73:$F$77)</f>
        <v>7212</v>
      </c>
      <c r="O32" s="17">
        <f>'7月'!$C32</f>
        <v>29</v>
      </c>
      <c r="P32">
        <f>'7月'!$D32*'7月'!$C32</f>
        <v>9106</v>
      </c>
      <c r="Q32">
        <f>'7月'!$E32*'7月'!$C32</f>
        <v>7772</v>
      </c>
      <c r="R32">
        <f>'7月'!$F32*'7月'!$C32</f>
        <v>16878</v>
      </c>
    </row>
    <row r="33" spans="1:18">
      <c r="A33" s="26" t="str">
        <f t="shared" si="2"/>
        <v>2022/7末</v>
      </c>
      <c r="B33" s="26" t="str">
        <f t="shared" si="2"/>
        <v>令和4/7末</v>
      </c>
      <c r="C33" s="43">
        <v>30</v>
      </c>
      <c r="D33" s="43">
        <v>320</v>
      </c>
      <c r="E33" s="43">
        <v>296</v>
      </c>
      <c r="F33" s="43">
        <v>616</v>
      </c>
      <c r="G33" s="30" t="s">
        <v>15</v>
      </c>
      <c r="J33" s="46" t="s">
        <v>42</v>
      </c>
      <c r="K33" s="46">
        <f>SUM($D$78:$D$82)</f>
        <v>2175</v>
      </c>
      <c r="L33" s="46">
        <f>SUM($E$78:$E$82)</f>
        <v>2501</v>
      </c>
      <c r="M33" s="46">
        <f>SUM($F$78:$F$82)</f>
        <v>4676</v>
      </c>
      <c r="O33" s="17">
        <f>'7月'!$C33</f>
        <v>30</v>
      </c>
      <c r="P33">
        <f>'7月'!$D33*'7月'!$C33</f>
        <v>9600</v>
      </c>
      <c r="Q33">
        <f>'7月'!$E33*'7月'!$C33</f>
        <v>8880</v>
      </c>
      <c r="R33">
        <f>'7月'!$F33*'7月'!$C33</f>
        <v>18480</v>
      </c>
    </row>
    <row r="34" spans="1:18">
      <c r="A34" s="26" t="str">
        <f t="shared" si="2"/>
        <v>2022/7末</v>
      </c>
      <c r="B34" s="26" t="str">
        <f t="shared" si="2"/>
        <v>令和4/7末</v>
      </c>
      <c r="C34" s="43">
        <v>31</v>
      </c>
      <c r="D34" s="43">
        <v>362</v>
      </c>
      <c r="E34" s="43">
        <v>308</v>
      </c>
      <c r="F34" s="43">
        <v>670</v>
      </c>
      <c r="G34" s="30" t="s">
        <v>15</v>
      </c>
      <c r="J34" s="46" t="s">
        <v>43</v>
      </c>
      <c r="K34" s="46">
        <f>SUM($D$83:$D$87)</f>
        <v>1726</v>
      </c>
      <c r="L34" s="46">
        <f>SUM($E$83:$E$87)</f>
        <v>2407</v>
      </c>
      <c r="M34" s="46">
        <f>SUM($F$83:$F$87)</f>
        <v>4133</v>
      </c>
      <c r="O34" s="17">
        <f>'7月'!$C34</f>
        <v>31</v>
      </c>
      <c r="P34">
        <f>'7月'!$D34*'7月'!$C34</f>
        <v>11222</v>
      </c>
      <c r="Q34">
        <f>'7月'!$E34*'7月'!$C34</f>
        <v>9548</v>
      </c>
      <c r="R34">
        <f>'7月'!$F34*'7月'!$C34</f>
        <v>20770</v>
      </c>
    </row>
    <row r="35" spans="1:18">
      <c r="A35" s="26" t="str">
        <f t="shared" si="2"/>
        <v>2022/7末</v>
      </c>
      <c r="B35" s="26" t="str">
        <f t="shared" si="2"/>
        <v>令和4/7末</v>
      </c>
      <c r="C35" s="43">
        <v>32</v>
      </c>
      <c r="D35" s="43">
        <v>356</v>
      </c>
      <c r="E35" s="43">
        <v>305</v>
      </c>
      <c r="F35" s="43">
        <v>661</v>
      </c>
      <c r="G35" s="30" t="s">
        <v>15</v>
      </c>
      <c r="J35" s="46" t="s">
        <v>44</v>
      </c>
      <c r="K35" s="46">
        <f>SUM($D$88:$D$92)</f>
        <v>1062</v>
      </c>
      <c r="L35" s="46">
        <f>SUM($E$88:$E$92)</f>
        <v>2107</v>
      </c>
      <c r="M35" s="46">
        <f>SUM($F$88:$F$92)</f>
        <v>3169</v>
      </c>
      <c r="O35" s="17">
        <f>'7月'!$C35</f>
        <v>32</v>
      </c>
      <c r="P35">
        <f>'7月'!$D35*'7月'!$C35</f>
        <v>11392</v>
      </c>
      <c r="Q35">
        <f>'7月'!$E35*'7月'!$C35</f>
        <v>9760</v>
      </c>
      <c r="R35">
        <f>'7月'!$F35*'7月'!$C35</f>
        <v>21152</v>
      </c>
    </row>
    <row r="36" spans="1:18">
      <c r="A36" s="26" t="str">
        <f t="shared" si="2"/>
        <v>2022/7末</v>
      </c>
      <c r="B36" s="26" t="str">
        <f t="shared" si="2"/>
        <v>令和4/7末</v>
      </c>
      <c r="C36" s="43">
        <v>33</v>
      </c>
      <c r="D36" s="43">
        <v>397</v>
      </c>
      <c r="E36" s="43">
        <v>320</v>
      </c>
      <c r="F36" s="43">
        <v>717</v>
      </c>
      <c r="G36" s="30" t="s">
        <v>15</v>
      </c>
      <c r="J36" s="46" t="s">
        <v>45</v>
      </c>
      <c r="K36" s="46">
        <f>SUM($D$93:$D$97)</f>
        <v>501</v>
      </c>
      <c r="L36" s="46">
        <f>SUM($E$93:$E$97)</f>
        <v>1294</v>
      </c>
      <c r="M36" s="46">
        <f>SUM($F$93:$F$97)</f>
        <v>1795</v>
      </c>
      <c r="O36" s="17">
        <f>'7月'!$C36</f>
        <v>33</v>
      </c>
      <c r="P36">
        <f>'7月'!$D36*'7月'!$C36</f>
        <v>13101</v>
      </c>
      <c r="Q36">
        <f>'7月'!$E36*'7月'!$C36</f>
        <v>10560</v>
      </c>
      <c r="R36">
        <f>'7月'!$F36*'7月'!$C36</f>
        <v>23661</v>
      </c>
    </row>
    <row r="37" spans="1:18">
      <c r="A37" s="26" t="str">
        <f t="shared" ref="A37:B52" si="3">A36</f>
        <v>2022/7末</v>
      </c>
      <c r="B37" s="26" t="str">
        <f t="shared" si="3"/>
        <v>令和4/7末</v>
      </c>
      <c r="C37" s="43">
        <v>34</v>
      </c>
      <c r="D37" s="43">
        <v>407</v>
      </c>
      <c r="E37" s="43">
        <v>348</v>
      </c>
      <c r="F37" s="43">
        <v>755</v>
      </c>
      <c r="G37" s="30" t="s">
        <v>15</v>
      </c>
      <c r="J37" s="46" t="s">
        <v>46</v>
      </c>
      <c r="K37" s="46">
        <f>SUM($D$98:$D$102)</f>
        <v>132</v>
      </c>
      <c r="L37" s="46">
        <f>SUM($E$98:$E$102)</f>
        <v>502</v>
      </c>
      <c r="M37" s="46">
        <f>SUM($F$98:$F$102)</f>
        <v>634</v>
      </c>
      <c r="O37" s="17">
        <f>'7月'!$C37</f>
        <v>34</v>
      </c>
      <c r="P37">
        <f>'7月'!$D37*'7月'!$C37</f>
        <v>13838</v>
      </c>
      <c r="Q37">
        <f>'7月'!$E37*'7月'!$C37</f>
        <v>11832</v>
      </c>
      <c r="R37">
        <f>'7月'!$F37*'7月'!$C37</f>
        <v>25670</v>
      </c>
    </row>
    <row r="38" spans="1:18">
      <c r="A38" s="26" t="str">
        <f t="shared" si="3"/>
        <v>2022/7末</v>
      </c>
      <c r="B38" s="26" t="str">
        <f t="shared" si="3"/>
        <v>令和4/7末</v>
      </c>
      <c r="C38" s="43">
        <v>35</v>
      </c>
      <c r="D38" s="43">
        <v>416</v>
      </c>
      <c r="E38" s="43">
        <v>354</v>
      </c>
      <c r="F38" s="43">
        <v>770</v>
      </c>
      <c r="G38" s="30" t="s">
        <v>15</v>
      </c>
      <c r="J38" s="46" t="s">
        <v>47</v>
      </c>
      <c r="K38" s="46">
        <f>SUM($D$103:$D$107)</f>
        <v>10</v>
      </c>
      <c r="L38" s="46">
        <f>SUM($E$103:$E$107)</f>
        <v>83</v>
      </c>
      <c r="M38" s="46">
        <f>SUM($F$103:$F$107)</f>
        <v>93</v>
      </c>
      <c r="O38" s="17">
        <f>'7月'!$C38</f>
        <v>35</v>
      </c>
      <c r="P38">
        <f>'7月'!$D38*'7月'!$C38</f>
        <v>14560</v>
      </c>
      <c r="Q38">
        <f>'7月'!$E38*'7月'!$C38</f>
        <v>12390</v>
      </c>
      <c r="R38">
        <f>'7月'!$F38*'7月'!$C38</f>
        <v>26950</v>
      </c>
    </row>
    <row r="39" spans="1:18">
      <c r="A39" s="26" t="str">
        <f t="shared" si="3"/>
        <v>2022/7末</v>
      </c>
      <c r="B39" s="26" t="str">
        <f t="shared" si="3"/>
        <v>令和4/7末</v>
      </c>
      <c r="C39" s="43">
        <v>36</v>
      </c>
      <c r="D39" s="43">
        <v>453</v>
      </c>
      <c r="E39" s="43">
        <v>382</v>
      </c>
      <c r="F39" s="43">
        <v>835</v>
      </c>
      <c r="G39" s="30" t="s">
        <v>15</v>
      </c>
      <c r="J39" s="46" t="s">
        <v>48</v>
      </c>
      <c r="K39" s="46">
        <f>$D$108</f>
        <v>0</v>
      </c>
      <c r="L39" s="46">
        <f>$E$108</f>
        <v>4</v>
      </c>
      <c r="M39" s="46">
        <f>$F$108</f>
        <v>4</v>
      </c>
      <c r="O39" s="17">
        <f>'7月'!$C39</f>
        <v>36</v>
      </c>
      <c r="P39">
        <f>'7月'!$D39*'7月'!$C39</f>
        <v>16308</v>
      </c>
      <c r="Q39">
        <f>'7月'!$E39*'7月'!$C39</f>
        <v>13752</v>
      </c>
      <c r="R39">
        <f>'7月'!$F39*'7月'!$C39</f>
        <v>30060</v>
      </c>
    </row>
    <row r="40" spans="1:18">
      <c r="A40" s="26" t="str">
        <f t="shared" si="3"/>
        <v>2022/7末</v>
      </c>
      <c r="B40" s="26" t="str">
        <f t="shared" si="3"/>
        <v>令和4/7末</v>
      </c>
      <c r="C40" s="43">
        <v>37</v>
      </c>
      <c r="D40" s="43">
        <v>475</v>
      </c>
      <c r="E40" s="43">
        <v>374</v>
      </c>
      <c r="F40" s="43">
        <v>849</v>
      </c>
      <c r="G40" s="30" t="s">
        <v>15</v>
      </c>
      <c r="O40" s="17">
        <f>'7月'!$C40</f>
        <v>37</v>
      </c>
      <c r="P40">
        <f>'7月'!$D40*'7月'!$C40</f>
        <v>17575</v>
      </c>
      <c r="Q40">
        <f>'7月'!$E40*'7月'!$C40</f>
        <v>13838</v>
      </c>
      <c r="R40">
        <f>'7月'!$F40*'7月'!$C40</f>
        <v>31413</v>
      </c>
    </row>
    <row r="41" spans="1:18">
      <c r="A41" s="26" t="str">
        <f t="shared" si="3"/>
        <v>2022/7末</v>
      </c>
      <c r="B41" s="26" t="str">
        <f t="shared" si="3"/>
        <v>令和4/7末</v>
      </c>
      <c r="C41" s="43">
        <v>38</v>
      </c>
      <c r="D41" s="43">
        <v>424</v>
      </c>
      <c r="E41" s="43">
        <v>386</v>
      </c>
      <c r="F41" s="43">
        <v>810</v>
      </c>
      <c r="G41" s="30" t="s">
        <v>15</v>
      </c>
      <c r="O41" s="17">
        <f>'7月'!$C41</f>
        <v>38</v>
      </c>
      <c r="P41">
        <f>'7月'!$D41*'7月'!$C41</f>
        <v>16112</v>
      </c>
      <c r="Q41">
        <f>'7月'!$E41*'7月'!$C41</f>
        <v>14668</v>
      </c>
      <c r="R41">
        <f>'7月'!$F41*'7月'!$C41</f>
        <v>30780</v>
      </c>
    </row>
    <row r="42" spans="1:18">
      <c r="A42" s="26" t="str">
        <f t="shared" si="3"/>
        <v>2022/7末</v>
      </c>
      <c r="B42" s="26" t="str">
        <f t="shared" si="3"/>
        <v>令和4/7末</v>
      </c>
      <c r="C42" s="43">
        <v>39</v>
      </c>
      <c r="D42" s="43">
        <v>433</v>
      </c>
      <c r="E42" s="43">
        <v>383</v>
      </c>
      <c r="F42" s="43">
        <v>816</v>
      </c>
      <c r="G42" s="30" t="s">
        <v>15</v>
      </c>
      <c r="O42" s="17">
        <f>'7月'!$C42</f>
        <v>39</v>
      </c>
      <c r="P42">
        <f>'7月'!$D42*'7月'!$C42</f>
        <v>16887</v>
      </c>
      <c r="Q42">
        <f>'7月'!$E42*'7月'!$C42</f>
        <v>14937</v>
      </c>
      <c r="R42">
        <f>'7月'!$F42*'7月'!$C42</f>
        <v>31824</v>
      </c>
    </row>
    <row r="43" spans="1:18">
      <c r="A43" s="26" t="str">
        <f t="shared" si="3"/>
        <v>2022/7末</v>
      </c>
      <c r="B43" s="26" t="str">
        <f t="shared" si="3"/>
        <v>令和4/7末</v>
      </c>
      <c r="C43" s="43">
        <v>40</v>
      </c>
      <c r="D43" s="43">
        <v>423</v>
      </c>
      <c r="E43" s="43">
        <v>393</v>
      </c>
      <c r="F43" s="43">
        <v>816</v>
      </c>
      <c r="G43" s="30" t="s">
        <v>15</v>
      </c>
      <c r="O43" s="17">
        <f>'7月'!$C43</f>
        <v>40</v>
      </c>
      <c r="P43">
        <f>'7月'!$D43*'7月'!$C43</f>
        <v>16920</v>
      </c>
      <c r="Q43">
        <f>'7月'!$E43*'7月'!$C43</f>
        <v>15720</v>
      </c>
      <c r="R43">
        <f>'7月'!$F43*'7月'!$C43</f>
        <v>32640</v>
      </c>
    </row>
    <row r="44" spans="1:18">
      <c r="A44" s="26" t="str">
        <f t="shared" si="3"/>
        <v>2022/7末</v>
      </c>
      <c r="B44" s="26" t="str">
        <f t="shared" si="3"/>
        <v>令和4/7末</v>
      </c>
      <c r="C44" s="43">
        <v>41</v>
      </c>
      <c r="D44" s="43">
        <v>496</v>
      </c>
      <c r="E44" s="43">
        <v>380</v>
      </c>
      <c r="F44" s="43">
        <v>876</v>
      </c>
      <c r="G44" s="30" t="s">
        <v>15</v>
      </c>
      <c r="O44" s="17">
        <f>'7月'!$C44</f>
        <v>41</v>
      </c>
      <c r="P44">
        <f>'7月'!$D44*'7月'!$C44</f>
        <v>20336</v>
      </c>
      <c r="Q44">
        <f>'7月'!$E44*'7月'!$C44</f>
        <v>15580</v>
      </c>
      <c r="R44">
        <f>'7月'!$F44*'7月'!$C44</f>
        <v>35916</v>
      </c>
    </row>
    <row r="45" spans="1:18">
      <c r="A45" s="26" t="str">
        <f t="shared" si="3"/>
        <v>2022/7末</v>
      </c>
      <c r="B45" s="26" t="str">
        <f t="shared" si="3"/>
        <v>令和4/7末</v>
      </c>
      <c r="C45" s="43">
        <v>42</v>
      </c>
      <c r="D45" s="43">
        <v>481</v>
      </c>
      <c r="E45" s="43">
        <v>440</v>
      </c>
      <c r="F45" s="43">
        <v>921</v>
      </c>
      <c r="G45" s="30" t="s">
        <v>15</v>
      </c>
      <c r="O45" s="17">
        <f>'7月'!$C45</f>
        <v>42</v>
      </c>
      <c r="P45">
        <f>'7月'!$D45*'7月'!$C45</f>
        <v>20202</v>
      </c>
      <c r="Q45">
        <f>'7月'!$E45*'7月'!$C45</f>
        <v>18480</v>
      </c>
      <c r="R45">
        <f>'7月'!$F45*'7月'!$C45</f>
        <v>38682</v>
      </c>
    </row>
    <row r="46" spans="1:18">
      <c r="A46" s="26" t="str">
        <f t="shared" si="3"/>
        <v>2022/7末</v>
      </c>
      <c r="B46" s="26" t="str">
        <f t="shared" si="3"/>
        <v>令和4/7末</v>
      </c>
      <c r="C46" s="43">
        <v>43</v>
      </c>
      <c r="D46" s="43">
        <v>490</v>
      </c>
      <c r="E46" s="43">
        <v>439</v>
      </c>
      <c r="F46" s="43">
        <v>929</v>
      </c>
      <c r="G46" s="30" t="s">
        <v>15</v>
      </c>
      <c r="O46" s="17">
        <f>'7月'!$C46</f>
        <v>43</v>
      </c>
      <c r="P46">
        <f>'7月'!$D46*'7月'!$C46</f>
        <v>21070</v>
      </c>
      <c r="Q46">
        <f>'7月'!$E46*'7月'!$C46</f>
        <v>18877</v>
      </c>
      <c r="R46">
        <f>'7月'!$F46*'7月'!$C46</f>
        <v>39947</v>
      </c>
    </row>
    <row r="47" spans="1:18">
      <c r="A47" s="26" t="str">
        <f t="shared" si="3"/>
        <v>2022/7末</v>
      </c>
      <c r="B47" s="26" t="str">
        <f t="shared" si="3"/>
        <v>令和4/7末</v>
      </c>
      <c r="C47" s="43">
        <v>44</v>
      </c>
      <c r="D47" s="43">
        <v>535</v>
      </c>
      <c r="E47" s="43">
        <v>482</v>
      </c>
      <c r="F47" s="43">
        <v>1017</v>
      </c>
      <c r="G47" s="30" t="s">
        <v>15</v>
      </c>
      <c r="O47" s="17">
        <f>'7月'!$C47</f>
        <v>44</v>
      </c>
      <c r="P47">
        <f>'7月'!$D47*'7月'!$C47</f>
        <v>23540</v>
      </c>
      <c r="Q47">
        <f>'7月'!$E47*'7月'!$C47</f>
        <v>21208</v>
      </c>
      <c r="R47">
        <f>'7月'!$F47*'7月'!$C47</f>
        <v>44748</v>
      </c>
    </row>
    <row r="48" spans="1:18">
      <c r="A48" s="26" t="str">
        <f t="shared" si="3"/>
        <v>2022/7末</v>
      </c>
      <c r="B48" s="26" t="str">
        <f t="shared" si="3"/>
        <v>令和4/7末</v>
      </c>
      <c r="C48" s="43">
        <v>45</v>
      </c>
      <c r="D48" s="43">
        <v>547</v>
      </c>
      <c r="E48" s="43">
        <v>529</v>
      </c>
      <c r="F48" s="43">
        <v>1076</v>
      </c>
      <c r="G48" s="30" t="s">
        <v>15</v>
      </c>
      <c r="O48" s="17">
        <f>'7月'!$C48</f>
        <v>45</v>
      </c>
      <c r="P48">
        <f>'7月'!$D48*'7月'!$C48</f>
        <v>24615</v>
      </c>
      <c r="Q48">
        <f>'7月'!$E48*'7月'!$C48</f>
        <v>23805</v>
      </c>
      <c r="R48">
        <f>'7月'!$F48*'7月'!$C48</f>
        <v>48420</v>
      </c>
    </row>
    <row r="49" spans="1:18">
      <c r="A49" s="26" t="str">
        <f t="shared" si="3"/>
        <v>2022/7末</v>
      </c>
      <c r="B49" s="26" t="str">
        <f t="shared" si="3"/>
        <v>令和4/7末</v>
      </c>
      <c r="C49" s="43">
        <v>46</v>
      </c>
      <c r="D49" s="43">
        <v>594</v>
      </c>
      <c r="E49" s="43">
        <v>535</v>
      </c>
      <c r="F49" s="43">
        <v>1129</v>
      </c>
      <c r="G49" s="30" t="s">
        <v>15</v>
      </c>
      <c r="O49" s="17">
        <f>'7月'!$C49</f>
        <v>46</v>
      </c>
      <c r="P49">
        <f>'7月'!$D49*'7月'!$C49</f>
        <v>27324</v>
      </c>
      <c r="Q49">
        <f>'7月'!$E49*'7月'!$C49</f>
        <v>24610</v>
      </c>
      <c r="R49">
        <f>'7月'!$F49*'7月'!$C49</f>
        <v>51934</v>
      </c>
    </row>
    <row r="50" spans="1:18">
      <c r="A50" s="26" t="str">
        <f t="shared" si="3"/>
        <v>2022/7末</v>
      </c>
      <c r="B50" s="26" t="str">
        <f t="shared" si="3"/>
        <v>令和4/7末</v>
      </c>
      <c r="C50" s="43">
        <v>47</v>
      </c>
      <c r="D50" s="43">
        <v>588</v>
      </c>
      <c r="E50" s="43">
        <v>552</v>
      </c>
      <c r="F50" s="43">
        <v>1140</v>
      </c>
      <c r="G50" s="30" t="s">
        <v>15</v>
      </c>
      <c r="O50" s="17">
        <f>'7月'!$C50</f>
        <v>47</v>
      </c>
      <c r="P50">
        <f>'7月'!$D50*'7月'!$C50</f>
        <v>27636</v>
      </c>
      <c r="Q50">
        <f>'7月'!$E50*'7月'!$C50</f>
        <v>25944</v>
      </c>
      <c r="R50">
        <f>'7月'!$F50*'7月'!$C50</f>
        <v>53580</v>
      </c>
    </row>
    <row r="51" spans="1:18">
      <c r="A51" s="26" t="str">
        <f t="shared" si="3"/>
        <v>2022/7末</v>
      </c>
      <c r="B51" s="26" t="str">
        <f t="shared" si="3"/>
        <v>令和4/7末</v>
      </c>
      <c r="C51" s="43">
        <v>48</v>
      </c>
      <c r="D51" s="43">
        <v>583</v>
      </c>
      <c r="E51" s="43">
        <v>604</v>
      </c>
      <c r="F51" s="43">
        <v>1187</v>
      </c>
      <c r="G51" s="30" t="s">
        <v>15</v>
      </c>
      <c r="O51" s="17">
        <f>'7月'!$C51</f>
        <v>48</v>
      </c>
      <c r="P51">
        <f>'7月'!$D51*'7月'!$C51</f>
        <v>27984</v>
      </c>
      <c r="Q51">
        <f>'7月'!$E51*'7月'!$C51</f>
        <v>28992</v>
      </c>
      <c r="R51">
        <f>'7月'!$F51*'7月'!$C51</f>
        <v>56976</v>
      </c>
    </row>
    <row r="52" spans="1:18">
      <c r="A52" s="26" t="str">
        <f t="shared" si="3"/>
        <v>2022/7末</v>
      </c>
      <c r="B52" s="26" t="str">
        <f t="shared" si="3"/>
        <v>令和4/7末</v>
      </c>
      <c r="C52" s="43">
        <v>49</v>
      </c>
      <c r="D52" s="43">
        <v>550</v>
      </c>
      <c r="E52" s="43">
        <v>551</v>
      </c>
      <c r="F52" s="43">
        <v>1101</v>
      </c>
      <c r="G52" s="30" t="s">
        <v>15</v>
      </c>
      <c r="O52" s="17">
        <f>'7月'!$C52</f>
        <v>49</v>
      </c>
      <c r="P52">
        <f>'7月'!$D52*'7月'!$C52</f>
        <v>26950</v>
      </c>
      <c r="Q52">
        <f>'7月'!$E52*'7月'!$C52</f>
        <v>26999</v>
      </c>
      <c r="R52">
        <f>'7月'!$F52*'7月'!$C52</f>
        <v>53949</v>
      </c>
    </row>
    <row r="53" spans="1:18">
      <c r="A53" s="26" t="str">
        <f t="shared" ref="A53:B68" si="4">A52</f>
        <v>2022/7末</v>
      </c>
      <c r="B53" s="26" t="str">
        <f t="shared" si="4"/>
        <v>令和4/7末</v>
      </c>
      <c r="C53" s="43">
        <v>50</v>
      </c>
      <c r="D53" s="43">
        <v>570</v>
      </c>
      <c r="E53" s="43">
        <v>516</v>
      </c>
      <c r="F53" s="43">
        <v>1086</v>
      </c>
      <c r="G53" s="30" t="s">
        <v>15</v>
      </c>
      <c r="O53" s="17">
        <f>'7月'!$C53</f>
        <v>50</v>
      </c>
      <c r="P53">
        <f>'7月'!$D53*'7月'!$C53</f>
        <v>28500</v>
      </c>
      <c r="Q53">
        <f>'7月'!$E53*'7月'!$C53</f>
        <v>25800</v>
      </c>
      <c r="R53">
        <f>'7月'!$F53*'7月'!$C53</f>
        <v>54300</v>
      </c>
    </row>
    <row r="54" spans="1:18">
      <c r="A54" s="26" t="str">
        <f t="shared" si="4"/>
        <v>2022/7末</v>
      </c>
      <c r="B54" s="26" t="str">
        <f t="shared" si="4"/>
        <v>令和4/7末</v>
      </c>
      <c r="C54" s="43">
        <v>51</v>
      </c>
      <c r="D54" s="43">
        <v>585</v>
      </c>
      <c r="E54" s="43">
        <v>513</v>
      </c>
      <c r="F54" s="43">
        <v>1098</v>
      </c>
      <c r="G54" s="30" t="s">
        <v>15</v>
      </c>
      <c r="O54" s="17">
        <f>'7月'!$C54</f>
        <v>51</v>
      </c>
      <c r="P54">
        <f>'7月'!$D54*'7月'!$C54</f>
        <v>29835</v>
      </c>
      <c r="Q54">
        <f>'7月'!$E54*'7月'!$C54</f>
        <v>26163</v>
      </c>
      <c r="R54">
        <f>'7月'!$F54*'7月'!$C54</f>
        <v>55998</v>
      </c>
    </row>
    <row r="55" spans="1:18">
      <c r="A55" s="26" t="str">
        <f t="shared" si="4"/>
        <v>2022/7末</v>
      </c>
      <c r="B55" s="26" t="str">
        <f t="shared" si="4"/>
        <v>令和4/7末</v>
      </c>
      <c r="C55" s="43">
        <v>52</v>
      </c>
      <c r="D55" s="43">
        <v>568</v>
      </c>
      <c r="E55" s="43">
        <v>496</v>
      </c>
      <c r="F55" s="43">
        <v>1064</v>
      </c>
      <c r="G55" s="30" t="s">
        <v>15</v>
      </c>
      <c r="O55" s="17">
        <f>'7月'!$C55</f>
        <v>52</v>
      </c>
      <c r="P55">
        <f>'7月'!$D55*'7月'!$C55</f>
        <v>29536</v>
      </c>
      <c r="Q55">
        <f>'7月'!$E55*'7月'!$C55</f>
        <v>25792</v>
      </c>
      <c r="R55">
        <f>'7月'!$F55*'7月'!$C55</f>
        <v>55328</v>
      </c>
    </row>
    <row r="56" spans="1:18">
      <c r="A56" s="26" t="str">
        <f t="shared" si="4"/>
        <v>2022/7末</v>
      </c>
      <c r="B56" s="26" t="str">
        <f t="shared" si="4"/>
        <v>令和4/7末</v>
      </c>
      <c r="C56" s="43">
        <v>53</v>
      </c>
      <c r="D56" s="43">
        <v>548</v>
      </c>
      <c r="E56" s="43">
        <v>489</v>
      </c>
      <c r="F56" s="43">
        <v>1037</v>
      </c>
      <c r="G56" s="30" t="s">
        <v>15</v>
      </c>
      <c r="O56" s="17">
        <f>'7月'!$C56</f>
        <v>53</v>
      </c>
      <c r="P56">
        <f>'7月'!$D56*'7月'!$C56</f>
        <v>29044</v>
      </c>
      <c r="Q56">
        <f>'7月'!$E56*'7月'!$C56</f>
        <v>25917</v>
      </c>
      <c r="R56">
        <f>'7月'!$F56*'7月'!$C56</f>
        <v>54961</v>
      </c>
    </row>
    <row r="57" spans="1:18">
      <c r="A57" s="26" t="str">
        <f t="shared" si="4"/>
        <v>2022/7末</v>
      </c>
      <c r="B57" s="26" t="str">
        <f t="shared" si="4"/>
        <v>令和4/7末</v>
      </c>
      <c r="C57" s="43">
        <v>54</v>
      </c>
      <c r="D57" s="43">
        <v>536</v>
      </c>
      <c r="E57" s="43">
        <v>528</v>
      </c>
      <c r="F57" s="43">
        <v>1064</v>
      </c>
      <c r="G57" s="30" t="s">
        <v>15</v>
      </c>
      <c r="O57" s="17">
        <f>'7月'!$C57</f>
        <v>54</v>
      </c>
      <c r="P57">
        <f>'7月'!$D57*'7月'!$C57</f>
        <v>28944</v>
      </c>
      <c r="Q57">
        <f>'7月'!$E57*'7月'!$C57</f>
        <v>28512</v>
      </c>
      <c r="R57">
        <f>'7月'!$F57*'7月'!$C57</f>
        <v>57456</v>
      </c>
    </row>
    <row r="58" spans="1:18">
      <c r="A58" s="26" t="str">
        <f t="shared" si="4"/>
        <v>2022/7末</v>
      </c>
      <c r="B58" s="26" t="str">
        <f t="shared" si="4"/>
        <v>令和4/7末</v>
      </c>
      <c r="C58" s="43">
        <v>55</v>
      </c>
      <c r="D58" s="43">
        <v>538</v>
      </c>
      <c r="E58" s="43">
        <v>521</v>
      </c>
      <c r="F58" s="43">
        <v>1059</v>
      </c>
      <c r="G58" s="30" t="s">
        <v>15</v>
      </c>
      <c r="O58" s="17">
        <f>'7月'!$C58</f>
        <v>55</v>
      </c>
      <c r="P58">
        <f>'7月'!$D58*'7月'!$C58</f>
        <v>29590</v>
      </c>
      <c r="Q58">
        <f>'7月'!$E58*'7月'!$C58</f>
        <v>28655</v>
      </c>
      <c r="R58">
        <f>'7月'!$F58*'7月'!$C58</f>
        <v>58245</v>
      </c>
    </row>
    <row r="59" spans="1:18">
      <c r="A59" s="26" t="str">
        <f t="shared" si="4"/>
        <v>2022/7末</v>
      </c>
      <c r="B59" s="26" t="str">
        <f t="shared" si="4"/>
        <v>令和4/7末</v>
      </c>
      <c r="C59" s="43">
        <v>56</v>
      </c>
      <c r="D59" s="43">
        <v>468</v>
      </c>
      <c r="E59" s="43">
        <v>430</v>
      </c>
      <c r="F59" s="43">
        <v>898</v>
      </c>
      <c r="G59" s="30" t="s">
        <v>15</v>
      </c>
      <c r="O59" s="17">
        <f>'7月'!$C59</f>
        <v>56</v>
      </c>
      <c r="P59">
        <f>'7月'!$D59*'7月'!$C59</f>
        <v>26208</v>
      </c>
      <c r="Q59">
        <f>'7月'!$E59*'7月'!$C59</f>
        <v>24080</v>
      </c>
      <c r="R59">
        <f>'7月'!$F59*'7月'!$C59</f>
        <v>50288</v>
      </c>
    </row>
    <row r="60" spans="1:18">
      <c r="A60" s="26" t="str">
        <f t="shared" si="4"/>
        <v>2022/7末</v>
      </c>
      <c r="B60" s="26" t="str">
        <f t="shared" si="4"/>
        <v>令和4/7末</v>
      </c>
      <c r="C60" s="43">
        <v>57</v>
      </c>
      <c r="D60" s="43">
        <v>570</v>
      </c>
      <c r="E60" s="43">
        <v>525</v>
      </c>
      <c r="F60" s="43">
        <v>1095</v>
      </c>
      <c r="G60" s="30" t="s">
        <v>15</v>
      </c>
      <c r="O60" s="17">
        <f>'7月'!$C60</f>
        <v>57</v>
      </c>
      <c r="P60">
        <f>'7月'!$D60*'7月'!$C60</f>
        <v>32490</v>
      </c>
      <c r="Q60">
        <f>'7月'!$E60*'7月'!$C60</f>
        <v>29925</v>
      </c>
      <c r="R60">
        <f>'7月'!$F60*'7月'!$C60</f>
        <v>62415</v>
      </c>
    </row>
    <row r="61" spans="1:18">
      <c r="A61" s="26" t="str">
        <f t="shared" si="4"/>
        <v>2022/7末</v>
      </c>
      <c r="B61" s="26" t="str">
        <f t="shared" si="4"/>
        <v>令和4/7末</v>
      </c>
      <c r="C61" s="43">
        <v>58</v>
      </c>
      <c r="D61" s="43">
        <v>553</v>
      </c>
      <c r="E61" s="43">
        <v>556</v>
      </c>
      <c r="F61" s="43">
        <v>1109</v>
      </c>
      <c r="G61" s="30" t="s">
        <v>15</v>
      </c>
      <c r="O61" s="17">
        <f>'7月'!$C61</f>
        <v>58</v>
      </c>
      <c r="P61">
        <f>'7月'!$D61*'7月'!$C61</f>
        <v>32074</v>
      </c>
      <c r="Q61">
        <f>'7月'!$E61*'7月'!$C61</f>
        <v>32248</v>
      </c>
      <c r="R61">
        <f>'7月'!$F61*'7月'!$C61</f>
        <v>64322</v>
      </c>
    </row>
    <row r="62" spans="1:18">
      <c r="A62" s="26" t="str">
        <f t="shared" si="4"/>
        <v>2022/7末</v>
      </c>
      <c r="B62" s="26" t="str">
        <f t="shared" si="4"/>
        <v>令和4/7末</v>
      </c>
      <c r="C62" s="43">
        <v>59</v>
      </c>
      <c r="D62" s="43">
        <v>546</v>
      </c>
      <c r="E62" s="43">
        <v>580</v>
      </c>
      <c r="F62" s="43">
        <v>1126</v>
      </c>
      <c r="G62" s="30" t="s">
        <v>15</v>
      </c>
      <c r="O62" s="17">
        <f>'7月'!$C62</f>
        <v>59</v>
      </c>
      <c r="P62">
        <f>'7月'!$D62*'7月'!$C62</f>
        <v>32214</v>
      </c>
      <c r="Q62">
        <f>'7月'!$E62*'7月'!$C62</f>
        <v>34220</v>
      </c>
      <c r="R62">
        <f>'7月'!$F62*'7月'!$C62</f>
        <v>66434</v>
      </c>
    </row>
    <row r="63" spans="1:18">
      <c r="A63" s="26" t="str">
        <f t="shared" si="4"/>
        <v>2022/7末</v>
      </c>
      <c r="B63" s="26" t="str">
        <f t="shared" si="4"/>
        <v>令和4/7末</v>
      </c>
      <c r="C63" s="43">
        <v>60</v>
      </c>
      <c r="D63" s="43">
        <v>585</v>
      </c>
      <c r="E63" s="43">
        <v>521</v>
      </c>
      <c r="F63" s="43">
        <v>1106</v>
      </c>
      <c r="G63" s="30" t="s">
        <v>15</v>
      </c>
      <c r="O63" s="17">
        <f>'7月'!$C63</f>
        <v>60</v>
      </c>
      <c r="P63">
        <f>'7月'!$D63*'7月'!$C63</f>
        <v>35100</v>
      </c>
      <c r="Q63">
        <f>'7月'!$E63*'7月'!$C63</f>
        <v>31260</v>
      </c>
      <c r="R63">
        <f>'7月'!$F63*'7月'!$C63</f>
        <v>66360</v>
      </c>
    </row>
    <row r="64" spans="1:18">
      <c r="A64" s="26" t="str">
        <f t="shared" si="4"/>
        <v>2022/7末</v>
      </c>
      <c r="B64" s="26" t="str">
        <f t="shared" si="4"/>
        <v>令和4/7末</v>
      </c>
      <c r="C64" s="43">
        <v>61</v>
      </c>
      <c r="D64" s="43">
        <v>546</v>
      </c>
      <c r="E64" s="43">
        <v>535</v>
      </c>
      <c r="F64" s="43">
        <v>1081</v>
      </c>
      <c r="G64" s="30" t="s">
        <v>15</v>
      </c>
      <c r="O64" s="17">
        <f>'7月'!$C64</f>
        <v>61</v>
      </c>
      <c r="P64">
        <f>'7月'!$D64*'7月'!$C64</f>
        <v>33306</v>
      </c>
      <c r="Q64">
        <f>'7月'!$E64*'7月'!$C64</f>
        <v>32635</v>
      </c>
      <c r="R64">
        <f>'7月'!$F64*'7月'!$C64</f>
        <v>65941</v>
      </c>
    </row>
    <row r="65" spans="1:18">
      <c r="A65" s="26" t="str">
        <f t="shared" si="4"/>
        <v>2022/7末</v>
      </c>
      <c r="B65" s="26" t="str">
        <f t="shared" si="4"/>
        <v>令和4/7末</v>
      </c>
      <c r="C65" s="43">
        <v>62</v>
      </c>
      <c r="D65" s="43">
        <v>593</v>
      </c>
      <c r="E65" s="43">
        <v>576</v>
      </c>
      <c r="F65" s="43">
        <v>1169</v>
      </c>
      <c r="G65" s="30" t="s">
        <v>15</v>
      </c>
      <c r="O65" s="17">
        <f>'7月'!$C65</f>
        <v>62</v>
      </c>
      <c r="P65">
        <f>'7月'!$D65*'7月'!$C65</f>
        <v>36766</v>
      </c>
      <c r="Q65">
        <f>'7月'!$E65*'7月'!$C65</f>
        <v>35712</v>
      </c>
      <c r="R65">
        <f>'7月'!$F65*'7月'!$C65</f>
        <v>72478</v>
      </c>
    </row>
    <row r="66" spans="1:18">
      <c r="A66" s="26" t="str">
        <f t="shared" si="4"/>
        <v>2022/7末</v>
      </c>
      <c r="B66" s="26" t="str">
        <f t="shared" si="4"/>
        <v>令和4/7末</v>
      </c>
      <c r="C66" s="43">
        <v>63</v>
      </c>
      <c r="D66" s="43">
        <v>588</v>
      </c>
      <c r="E66" s="43">
        <v>581</v>
      </c>
      <c r="F66" s="43">
        <v>1169</v>
      </c>
      <c r="G66" s="30" t="s">
        <v>15</v>
      </c>
      <c r="O66" s="17">
        <f>'7月'!$C66</f>
        <v>63</v>
      </c>
      <c r="P66">
        <f>'7月'!$D66*'7月'!$C66</f>
        <v>37044</v>
      </c>
      <c r="Q66">
        <f>'7月'!$E66*'7月'!$C66</f>
        <v>36603</v>
      </c>
      <c r="R66">
        <f>'7月'!$F66*'7月'!$C66</f>
        <v>73647</v>
      </c>
    </row>
    <row r="67" spans="1:18">
      <c r="A67" s="26" t="str">
        <f t="shared" si="4"/>
        <v>2022/7末</v>
      </c>
      <c r="B67" s="26" t="str">
        <f t="shared" si="4"/>
        <v>令和4/7末</v>
      </c>
      <c r="C67" s="43">
        <v>64</v>
      </c>
      <c r="D67" s="43">
        <v>599</v>
      </c>
      <c r="E67" s="43">
        <v>522</v>
      </c>
      <c r="F67" s="43">
        <v>1121</v>
      </c>
      <c r="G67" s="30" t="s">
        <v>15</v>
      </c>
      <c r="O67" s="17">
        <f>'7月'!$C67</f>
        <v>64</v>
      </c>
      <c r="P67">
        <f>'7月'!$D67*'7月'!$C67</f>
        <v>38336</v>
      </c>
      <c r="Q67">
        <f>'7月'!$E67*'7月'!$C67</f>
        <v>33408</v>
      </c>
      <c r="R67">
        <f>'7月'!$F67*'7月'!$C67</f>
        <v>71744</v>
      </c>
    </row>
    <row r="68" spans="1:18">
      <c r="A68" s="25" t="str">
        <f t="shared" si="4"/>
        <v>2022/7末</v>
      </c>
      <c r="B68" s="25" t="str">
        <f t="shared" si="4"/>
        <v>令和4/7末</v>
      </c>
      <c r="C68" s="42">
        <v>65</v>
      </c>
      <c r="D68" s="42">
        <v>575</v>
      </c>
      <c r="E68" s="42">
        <v>576</v>
      </c>
      <c r="F68" s="42">
        <v>1151</v>
      </c>
      <c r="G68" s="29" t="s">
        <v>16</v>
      </c>
      <c r="O68" s="23">
        <f>'7月'!$C68</f>
        <v>65</v>
      </c>
      <c r="P68" s="24">
        <f>'7月'!$D68*'7月'!$C68</f>
        <v>37375</v>
      </c>
      <c r="Q68" s="24">
        <f>'7月'!$E68*'7月'!$C68</f>
        <v>37440</v>
      </c>
      <c r="R68" s="24">
        <f>'7月'!$F68*'7月'!$C68</f>
        <v>74815</v>
      </c>
    </row>
    <row r="69" spans="1:18">
      <c r="A69" s="26" t="str">
        <f t="shared" ref="A69:B84" si="5">A68</f>
        <v>2022/7末</v>
      </c>
      <c r="B69" s="26" t="str">
        <f t="shared" si="5"/>
        <v>令和4/7末</v>
      </c>
      <c r="C69" s="43">
        <v>66</v>
      </c>
      <c r="D69" s="43">
        <v>589</v>
      </c>
      <c r="E69" s="43">
        <v>564</v>
      </c>
      <c r="F69" s="43">
        <v>1153</v>
      </c>
      <c r="G69" s="30" t="s">
        <v>16</v>
      </c>
      <c r="O69" s="17">
        <f>'7月'!$C69</f>
        <v>66</v>
      </c>
      <c r="P69">
        <f>'7月'!$D69*'7月'!$C69</f>
        <v>38874</v>
      </c>
      <c r="Q69">
        <f>'7月'!$E69*'7月'!$C69</f>
        <v>37224</v>
      </c>
      <c r="R69">
        <f>'7月'!$F69*'7月'!$C69</f>
        <v>76098</v>
      </c>
    </row>
    <row r="70" spans="1:18">
      <c r="A70" s="26" t="str">
        <f t="shared" si="5"/>
        <v>2022/7末</v>
      </c>
      <c r="B70" s="26" t="str">
        <f t="shared" si="5"/>
        <v>令和4/7末</v>
      </c>
      <c r="C70" s="43">
        <v>67</v>
      </c>
      <c r="D70" s="43">
        <v>604</v>
      </c>
      <c r="E70" s="43">
        <v>624</v>
      </c>
      <c r="F70" s="43">
        <v>1228</v>
      </c>
      <c r="G70" s="30" t="s">
        <v>16</v>
      </c>
      <c r="O70" s="17">
        <f>'7月'!$C70</f>
        <v>67</v>
      </c>
      <c r="P70">
        <f>'7月'!$D70*'7月'!$C70</f>
        <v>40468</v>
      </c>
      <c r="Q70">
        <f>'7月'!$E70*'7月'!$C70</f>
        <v>41808</v>
      </c>
      <c r="R70">
        <f>'7月'!$F70*'7月'!$C70</f>
        <v>82276</v>
      </c>
    </row>
    <row r="71" spans="1:18">
      <c r="A71" s="26" t="str">
        <f t="shared" si="5"/>
        <v>2022/7末</v>
      </c>
      <c r="B71" s="26" t="str">
        <f t="shared" si="5"/>
        <v>令和4/7末</v>
      </c>
      <c r="C71" s="43">
        <v>68</v>
      </c>
      <c r="D71" s="43">
        <v>579</v>
      </c>
      <c r="E71" s="43">
        <v>596</v>
      </c>
      <c r="F71" s="43">
        <v>1175</v>
      </c>
      <c r="G71" s="30" t="s">
        <v>16</v>
      </c>
      <c r="O71" s="17">
        <f>'7月'!$C71</f>
        <v>68</v>
      </c>
      <c r="P71">
        <f>'7月'!$D71*'7月'!$C71</f>
        <v>39372</v>
      </c>
      <c r="Q71">
        <f>'7月'!$E71*'7月'!$C71</f>
        <v>40528</v>
      </c>
      <c r="R71">
        <f>'7月'!$F71*'7月'!$C71</f>
        <v>79900</v>
      </c>
    </row>
    <row r="72" spans="1:18">
      <c r="A72" s="26" t="str">
        <f t="shared" si="5"/>
        <v>2022/7末</v>
      </c>
      <c r="B72" s="26" t="str">
        <f t="shared" si="5"/>
        <v>令和4/7末</v>
      </c>
      <c r="C72" s="43">
        <v>69</v>
      </c>
      <c r="D72" s="43">
        <v>642</v>
      </c>
      <c r="E72" s="43">
        <v>665</v>
      </c>
      <c r="F72" s="43">
        <v>1307</v>
      </c>
      <c r="G72" s="30" t="s">
        <v>16</v>
      </c>
      <c r="O72" s="17">
        <f>'7月'!$C72</f>
        <v>69</v>
      </c>
      <c r="P72">
        <f>'7月'!$D72*'7月'!$C72</f>
        <v>44298</v>
      </c>
      <c r="Q72">
        <f>'7月'!$E72*'7月'!$C72</f>
        <v>45885</v>
      </c>
      <c r="R72">
        <f>'7月'!$F72*'7月'!$C72</f>
        <v>90183</v>
      </c>
    </row>
    <row r="73" spans="1:18">
      <c r="A73" s="26" t="str">
        <f t="shared" si="5"/>
        <v>2022/7末</v>
      </c>
      <c r="B73" s="26" t="str">
        <f t="shared" si="5"/>
        <v>令和4/7末</v>
      </c>
      <c r="C73" s="43">
        <v>70</v>
      </c>
      <c r="D73" s="43">
        <v>648</v>
      </c>
      <c r="E73" s="43">
        <v>654</v>
      </c>
      <c r="F73" s="43">
        <v>1302</v>
      </c>
      <c r="G73" s="30" t="s">
        <v>16</v>
      </c>
      <c r="O73" s="17">
        <f>'7月'!$C73</f>
        <v>70</v>
      </c>
      <c r="P73">
        <f>'7月'!$D73*'7月'!$C73</f>
        <v>45360</v>
      </c>
      <c r="Q73">
        <f>'7月'!$E73*'7月'!$C73</f>
        <v>45780</v>
      </c>
      <c r="R73">
        <f>'7月'!$F73*'7月'!$C73</f>
        <v>91140</v>
      </c>
    </row>
    <row r="74" spans="1:18">
      <c r="A74" s="26" t="str">
        <f t="shared" si="5"/>
        <v>2022/7末</v>
      </c>
      <c r="B74" s="26" t="str">
        <f t="shared" si="5"/>
        <v>令和4/7末</v>
      </c>
      <c r="C74" s="43">
        <v>71</v>
      </c>
      <c r="D74" s="43">
        <v>667</v>
      </c>
      <c r="E74" s="43">
        <v>712</v>
      </c>
      <c r="F74" s="43">
        <v>1379</v>
      </c>
      <c r="G74" s="30" t="s">
        <v>16</v>
      </c>
      <c r="O74" s="17">
        <f>'7月'!$C74</f>
        <v>71</v>
      </c>
      <c r="P74">
        <f>'7月'!$D74*'7月'!$C74</f>
        <v>47357</v>
      </c>
      <c r="Q74">
        <f>'7月'!$E74*'7月'!$C74</f>
        <v>50552</v>
      </c>
      <c r="R74">
        <f>'7月'!$F74*'7月'!$C74</f>
        <v>97909</v>
      </c>
    </row>
    <row r="75" spans="1:18">
      <c r="A75" s="26" t="str">
        <f t="shared" si="5"/>
        <v>2022/7末</v>
      </c>
      <c r="B75" s="26" t="str">
        <f t="shared" si="5"/>
        <v>令和4/7末</v>
      </c>
      <c r="C75" s="43">
        <v>72</v>
      </c>
      <c r="D75" s="43">
        <v>686</v>
      </c>
      <c r="E75" s="43">
        <v>761</v>
      </c>
      <c r="F75" s="43">
        <v>1447</v>
      </c>
      <c r="G75" s="30" t="s">
        <v>16</v>
      </c>
      <c r="O75" s="17">
        <f>'7月'!$C75</f>
        <v>72</v>
      </c>
      <c r="P75">
        <f>'7月'!$D75*'7月'!$C75</f>
        <v>49392</v>
      </c>
      <c r="Q75">
        <f>'7月'!$E75*'7月'!$C75</f>
        <v>54792</v>
      </c>
      <c r="R75">
        <f>'7月'!$F75*'7月'!$C75</f>
        <v>104184</v>
      </c>
    </row>
    <row r="76" spans="1:18">
      <c r="A76" s="26" t="str">
        <f t="shared" si="5"/>
        <v>2022/7末</v>
      </c>
      <c r="B76" s="26" t="str">
        <f t="shared" si="5"/>
        <v>令和4/7末</v>
      </c>
      <c r="C76" s="43">
        <v>73</v>
      </c>
      <c r="D76" s="43">
        <v>768</v>
      </c>
      <c r="E76" s="43">
        <v>795</v>
      </c>
      <c r="F76" s="43">
        <v>1563</v>
      </c>
      <c r="G76" s="30" t="s">
        <v>16</v>
      </c>
      <c r="O76" s="17">
        <f>'7月'!$C76</f>
        <v>73</v>
      </c>
      <c r="P76">
        <f>'7月'!$D76*'7月'!$C76</f>
        <v>56064</v>
      </c>
      <c r="Q76">
        <f>'7月'!$E76*'7月'!$C76</f>
        <v>58035</v>
      </c>
      <c r="R76">
        <f>'7月'!$F76*'7月'!$C76</f>
        <v>114099</v>
      </c>
    </row>
    <row r="77" spans="1:18">
      <c r="A77" s="57" t="str">
        <f t="shared" si="5"/>
        <v>2022/7末</v>
      </c>
      <c r="B77" s="57" t="str">
        <f t="shared" si="5"/>
        <v>令和4/7末</v>
      </c>
      <c r="C77" s="60">
        <v>74</v>
      </c>
      <c r="D77" s="60">
        <v>739</v>
      </c>
      <c r="E77" s="60">
        <v>782</v>
      </c>
      <c r="F77" s="60">
        <v>1521</v>
      </c>
      <c r="G77" s="61" t="s">
        <v>16</v>
      </c>
      <c r="O77" s="17">
        <f>'7月'!$C77</f>
        <v>74</v>
      </c>
      <c r="P77">
        <f>'7月'!$D77*'7月'!$C77</f>
        <v>54686</v>
      </c>
      <c r="Q77">
        <f>'7月'!$E77*'7月'!$C77</f>
        <v>57868</v>
      </c>
      <c r="R77">
        <f>'7月'!$F77*'7月'!$C77</f>
        <v>112554</v>
      </c>
    </row>
    <row r="78" spans="1:18">
      <c r="A78" s="50" t="str">
        <f t="shared" si="5"/>
        <v>2022/7末</v>
      </c>
      <c r="B78" s="50" t="str">
        <f t="shared" si="5"/>
        <v>令和4/7末</v>
      </c>
      <c r="C78" s="59">
        <v>75</v>
      </c>
      <c r="D78" s="59">
        <v>598</v>
      </c>
      <c r="E78" s="59">
        <v>606</v>
      </c>
      <c r="F78" s="59">
        <v>1204</v>
      </c>
      <c r="G78" s="52" t="s">
        <v>16</v>
      </c>
      <c r="O78" s="17">
        <f>'7月'!$C78</f>
        <v>75</v>
      </c>
      <c r="P78">
        <f>'7月'!$D78*'7月'!$C78</f>
        <v>44850</v>
      </c>
      <c r="Q78">
        <f>'7月'!$E78*'7月'!$C78</f>
        <v>45450</v>
      </c>
      <c r="R78">
        <f>'7月'!$F78*'7月'!$C78</f>
        <v>90300</v>
      </c>
    </row>
    <row r="79" spans="1:18">
      <c r="A79" s="26" t="str">
        <f t="shared" si="5"/>
        <v>2022/7末</v>
      </c>
      <c r="B79" s="26" t="str">
        <f t="shared" si="5"/>
        <v>令和4/7末</v>
      </c>
      <c r="C79" s="43">
        <v>76</v>
      </c>
      <c r="D79" s="43">
        <v>333</v>
      </c>
      <c r="E79" s="43">
        <v>385</v>
      </c>
      <c r="F79" s="43">
        <v>718</v>
      </c>
      <c r="G79" s="30" t="s">
        <v>16</v>
      </c>
      <c r="O79" s="17">
        <f>'7月'!$C79</f>
        <v>76</v>
      </c>
      <c r="P79">
        <f>'7月'!$D79*'7月'!$C79</f>
        <v>25308</v>
      </c>
      <c r="Q79">
        <f>'7月'!$E79*'7月'!$C79</f>
        <v>29260</v>
      </c>
      <c r="R79">
        <f>'7月'!$F79*'7月'!$C79</f>
        <v>54568</v>
      </c>
    </row>
    <row r="80" spans="1:18">
      <c r="A80" s="26" t="str">
        <f t="shared" si="5"/>
        <v>2022/7末</v>
      </c>
      <c r="B80" s="26" t="str">
        <f t="shared" si="5"/>
        <v>令和4/7末</v>
      </c>
      <c r="C80" s="43">
        <v>77</v>
      </c>
      <c r="D80" s="43">
        <v>393</v>
      </c>
      <c r="E80" s="43">
        <v>486</v>
      </c>
      <c r="F80" s="43">
        <v>879</v>
      </c>
      <c r="G80" s="30" t="s">
        <v>16</v>
      </c>
      <c r="O80" s="17">
        <f>'7月'!$C80</f>
        <v>77</v>
      </c>
      <c r="P80">
        <f>'7月'!$D80*'7月'!$C80</f>
        <v>30261</v>
      </c>
      <c r="Q80">
        <f>'7月'!$E80*'7月'!$C80</f>
        <v>37422</v>
      </c>
      <c r="R80">
        <f>'7月'!$F80*'7月'!$C80</f>
        <v>67683</v>
      </c>
    </row>
    <row r="81" spans="1:18">
      <c r="A81" s="26" t="str">
        <f t="shared" si="5"/>
        <v>2022/7末</v>
      </c>
      <c r="B81" s="26" t="str">
        <f t="shared" si="5"/>
        <v>令和4/7末</v>
      </c>
      <c r="C81" s="43">
        <v>78</v>
      </c>
      <c r="D81" s="43">
        <v>430</v>
      </c>
      <c r="E81" s="43">
        <v>526</v>
      </c>
      <c r="F81" s="43">
        <v>956</v>
      </c>
      <c r="G81" s="30" t="s">
        <v>16</v>
      </c>
      <c r="O81" s="17">
        <f>'7月'!$C81</f>
        <v>78</v>
      </c>
      <c r="P81">
        <f>'7月'!$D81*'7月'!$C81</f>
        <v>33540</v>
      </c>
      <c r="Q81">
        <f>'7月'!$E81*'7月'!$C81</f>
        <v>41028</v>
      </c>
      <c r="R81">
        <f>'7月'!$F81*'7月'!$C81</f>
        <v>74568</v>
      </c>
    </row>
    <row r="82" spans="1:18">
      <c r="A82" s="26" t="str">
        <f t="shared" si="5"/>
        <v>2022/7末</v>
      </c>
      <c r="B82" s="26" t="str">
        <f t="shared" si="5"/>
        <v>令和4/7末</v>
      </c>
      <c r="C82" s="43">
        <v>79</v>
      </c>
      <c r="D82" s="43">
        <v>421</v>
      </c>
      <c r="E82" s="43">
        <v>498</v>
      </c>
      <c r="F82" s="43">
        <v>919</v>
      </c>
      <c r="G82" s="30" t="s">
        <v>16</v>
      </c>
      <c r="O82" s="17">
        <f>'7月'!$C82</f>
        <v>79</v>
      </c>
      <c r="P82">
        <f>'7月'!$D82*'7月'!$C82</f>
        <v>33259</v>
      </c>
      <c r="Q82">
        <f>'7月'!$E82*'7月'!$C82</f>
        <v>39342</v>
      </c>
      <c r="R82">
        <f>'7月'!$F82*'7月'!$C82</f>
        <v>72601</v>
      </c>
    </row>
    <row r="83" spans="1:18">
      <c r="A83" s="26" t="str">
        <f t="shared" si="5"/>
        <v>2022/7末</v>
      </c>
      <c r="B83" s="26" t="str">
        <f t="shared" si="5"/>
        <v>令和4/7末</v>
      </c>
      <c r="C83" s="43">
        <v>80</v>
      </c>
      <c r="D83" s="43">
        <v>440</v>
      </c>
      <c r="E83" s="43">
        <v>544</v>
      </c>
      <c r="F83" s="43">
        <v>984</v>
      </c>
      <c r="G83" s="30" t="s">
        <v>16</v>
      </c>
      <c r="O83" s="17">
        <f>'7月'!$C83</f>
        <v>80</v>
      </c>
      <c r="P83">
        <f>'7月'!$D83*'7月'!$C83</f>
        <v>35200</v>
      </c>
      <c r="Q83">
        <f>'7月'!$E83*'7月'!$C83</f>
        <v>43520</v>
      </c>
      <c r="R83">
        <f>'7月'!$F83*'7月'!$C83</f>
        <v>78720</v>
      </c>
    </row>
    <row r="84" spans="1:18">
      <c r="A84" s="26" t="str">
        <f t="shared" si="5"/>
        <v>2022/7末</v>
      </c>
      <c r="B84" s="26" t="str">
        <f t="shared" si="5"/>
        <v>令和4/7末</v>
      </c>
      <c r="C84" s="43">
        <v>81</v>
      </c>
      <c r="D84" s="43">
        <v>364</v>
      </c>
      <c r="E84" s="43">
        <v>515</v>
      </c>
      <c r="F84" s="43">
        <v>879</v>
      </c>
      <c r="G84" s="30" t="s">
        <v>16</v>
      </c>
      <c r="O84" s="17">
        <f>'7月'!$C84</f>
        <v>81</v>
      </c>
      <c r="P84">
        <f>'7月'!$D84*'7月'!$C84</f>
        <v>29484</v>
      </c>
      <c r="Q84">
        <f>'7月'!$E84*'7月'!$C84</f>
        <v>41715</v>
      </c>
      <c r="R84">
        <f>'7月'!$F84*'7月'!$C84</f>
        <v>71199</v>
      </c>
    </row>
    <row r="85" spans="1:18">
      <c r="A85" s="26" t="str">
        <f t="shared" ref="A85:B100" si="6">A84</f>
        <v>2022/7末</v>
      </c>
      <c r="B85" s="26" t="str">
        <f t="shared" si="6"/>
        <v>令和4/7末</v>
      </c>
      <c r="C85" s="43">
        <v>82</v>
      </c>
      <c r="D85" s="43">
        <v>323</v>
      </c>
      <c r="E85" s="43">
        <v>434</v>
      </c>
      <c r="F85" s="43">
        <v>757</v>
      </c>
      <c r="G85" s="30" t="s">
        <v>16</v>
      </c>
      <c r="O85" s="17">
        <f>'7月'!$C85</f>
        <v>82</v>
      </c>
      <c r="P85">
        <f>'7月'!$D85*'7月'!$C85</f>
        <v>26486</v>
      </c>
      <c r="Q85">
        <f>'7月'!$E85*'7月'!$C85</f>
        <v>35588</v>
      </c>
      <c r="R85">
        <f>'7月'!$F85*'7月'!$C85</f>
        <v>62074</v>
      </c>
    </row>
    <row r="86" spans="1:18">
      <c r="A86" s="26" t="str">
        <f t="shared" si="6"/>
        <v>2022/7末</v>
      </c>
      <c r="B86" s="26" t="str">
        <f t="shared" si="6"/>
        <v>令和4/7末</v>
      </c>
      <c r="C86" s="43">
        <v>83</v>
      </c>
      <c r="D86" s="43">
        <v>293</v>
      </c>
      <c r="E86" s="43">
        <v>418</v>
      </c>
      <c r="F86" s="43">
        <v>711</v>
      </c>
      <c r="G86" s="30" t="s">
        <v>16</v>
      </c>
      <c r="O86" s="17">
        <f>'7月'!$C86</f>
        <v>83</v>
      </c>
      <c r="P86">
        <f>'7月'!$D86*'7月'!$C86</f>
        <v>24319</v>
      </c>
      <c r="Q86">
        <f>'7月'!$E86*'7月'!$C86</f>
        <v>34694</v>
      </c>
      <c r="R86">
        <f>'7月'!$F86*'7月'!$C86</f>
        <v>59013</v>
      </c>
    </row>
    <row r="87" spans="1:18">
      <c r="A87" s="26" t="str">
        <f t="shared" si="6"/>
        <v>2022/7末</v>
      </c>
      <c r="B87" s="26" t="str">
        <f t="shared" si="6"/>
        <v>令和4/7末</v>
      </c>
      <c r="C87" s="43">
        <v>84</v>
      </c>
      <c r="D87" s="43">
        <v>306</v>
      </c>
      <c r="E87" s="43">
        <v>496</v>
      </c>
      <c r="F87" s="43">
        <v>802</v>
      </c>
      <c r="G87" s="30" t="s">
        <v>16</v>
      </c>
      <c r="O87" s="17">
        <f>'7月'!$C87</f>
        <v>84</v>
      </c>
      <c r="P87">
        <f>'7月'!$D87*'7月'!$C87</f>
        <v>25704</v>
      </c>
      <c r="Q87">
        <f>'7月'!$E87*'7月'!$C87</f>
        <v>41664</v>
      </c>
      <c r="R87">
        <f>'7月'!$F87*'7月'!$C87</f>
        <v>67368</v>
      </c>
    </row>
    <row r="88" spans="1:18">
      <c r="A88" s="26" t="str">
        <f t="shared" si="6"/>
        <v>2022/7末</v>
      </c>
      <c r="B88" s="26" t="str">
        <f t="shared" si="6"/>
        <v>令和4/7末</v>
      </c>
      <c r="C88" s="43">
        <v>85</v>
      </c>
      <c r="D88" s="43">
        <v>231</v>
      </c>
      <c r="E88" s="43">
        <v>451</v>
      </c>
      <c r="F88" s="43">
        <v>682</v>
      </c>
      <c r="G88" s="30" t="s">
        <v>16</v>
      </c>
      <c r="O88" s="17">
        <f>'7月'!$C88</f>
        <v>85</v>
      </c>
      <c r="P88">
        <f>'7月'!$D88*'7月'!$C88</f>
        <v>19635</v>
      </c>
      <c r="Q88">
        <f>'7月'!$E88*'7月'!$C88</f>
        <v>38335</v>
      </c>
      <c r="R88">
        <f>'7月'!$F88*'7月'!$C88</f>
        <v>57970</v>
      </c>
    </row>
    <row r="89" spans="1:18">
      <c r="A89" s="26" t="str">
        <f t="shared" si="6"/>
        <v>2022/7末</v>
      </c>
      <c r="B89" s="26" t="str">
        <f t="shared" si="6"/>
        <v>令和4/7末</v>
      </c>
      <c r="C89" s="43">
        <v>86</v>
      </c>
      <c r="D89" s="43">
        <v>275</v>
      </c>
      <c r="E89" s="43">
        <v>487</v>
      </c>
      <c r="F89" s="43">
        <v>762</v>
      </c>
      <c r="G89" s="30" t="s">
        <v>16</v>
      </c>
      <c r="O89" s="17">
        <f>'7月'!$C89</f>
        <v>86</v>
      </c>
      <c r="P89">
        <f>'7月'!$D89*'7月'!$C89</f>
        <v>23650</v>
      </c>
      <c r="Q89">
        <f>'7月'!$E89*'7月'!$C89</f>
        <v>41882</v>
      </c>
      <c r="R89">
        <f>'7月'!$F89*'7月'!$C89</f>
        <v>65532</v>
      </c>
    </row>
    <row r="90" spans="1:18">
      <c r="A90" s="26" t="str">
        <f t="shared" si="6"/>
        <v>2022/7末</v>
      </c>
      <c r="B90" s="26" t="str">
        <f t="shared" si="6"/>
        <v>令和4/7末</v>
      </c>
      <c r="C90" s="43">
        <v>87</v>
      </c>
      <c r="D90" s="43">
        <v>213</v>
      </c>
      <c r="E90" s="43">
        <v>396</v>
      </c>
      <c r="F90" s="43">
        <v>609</v>
      </c>
      <c r="G90" s="30" t="s">
        <v>16</v>
      </c>
      <c r="O90" s="17">
        <f>'7月'!$C90</f>
        <v>87</v>
      </c>
      <c r="P90">
        <f>'7月'!$D90*'7月'!$C90</f>
        <v>18531</v>
      </c>
      <c r="Q90">
        <f>'7月'!$E90*'7月'!$C90</f>
        <v>34452</v>
      </c>
      <c r="R90">
        <f>'7月'!$F90*'7月'!$C90</f>
        <v>52983</v>
      </c>
    </row>
    <row r="91" spans="1:18">
      <c r="A91" s="26" t="str">
        <f t="shared" si="6"/>
        <v>2022/7末</v>
      </c>
      <c r="B91" s="26" t="str">
        <f t="shared" si="6"/>
        <v>令和4/7末</v>
      </c>
      <c r="C91" s="43">
        <v>88</v>
      </c>
      <c r="D91" s="43">
        <v>163</v>
      </c>
      <c r="E91" s="43">
        <v>399</v>
      </c>
      <c r="F91" s="43">
        <v>562</v>
      </c>
      <c r="G91" s="30" t="s">
        <v>16</v>
      </c>
      <c r="O91" s="17">
        <f>'7月'!$C91</f>
        <v>88</v>
      </c>
      <c r="P91">
        <f>'7月'!$D91*'7月'!$C91</f>
        <v>14344</v>
      </c>
      <c r="Q91">
        <f>'7月'!$E91*'7月'!$C91</f>
        <v>35112</v>
      </c>
      <c r="R91">
        <f>'7月'!$F91*'7月'!$C91</f>
        <v>49456</v>
      </c>
    </row>
    <row r="92" spans="1:18">
      <c r="A92" s="26" t="str">
        <f t="shared" si="6"/>
        <v>2022/7末</v>
      </c>
      <c r="B92" s="26" t="str">
        <f t="shared" si="6"/>
        <v>令和4/7末</v>
      </c>
      <c r="C92" s="43">
        <v>89</v>
      </c>
      <c r="D92" s="43">
        <v>180</v>
      </c>
      <c r="E92" s="43">
        <v>374</v>
      </c>
      <c r="F92" s="43">
        <v>554</v>
      </c>
      <c r="G92" s="30" t="s">
        <v>16</v>
      </c>
      <c r="O92" s="17">
        <f>'7月'!$C92</f>
        <v>89</v>
      </c>
      <c r="P92">
        <f>'7月'!$D92*'7月'!$C92</f>
        <v>16020</v>
      </c>
      <c r="Q92">
        <f>'7月'!$E92*'7月'!$C92</f>
        <v>33286</v>
      </c>
      <c r="R92">
        <f>'7月'!$F92*'7月'!$C92</f>
        <v>49306</v>
      </c>
    </row>
    <row r="93" spans="1:18">
      <c r="A93" s="26" t="str">
        <f t="shared" si="6"/>
        <v>2022/7末</v>
      </c>
      <c r="B93" s="26" t="str">
        <f t="shared" si="6"/>
        <v>令和4/7末</v>
      </c>
      <c r="C93" s="43">
        <v>90</v>
      </c>
      <c r="D93" s="43">
        <v>136</v>
      </c>
      <c r="E93" s="43">
        <v>340</v>
      </c>
      <c r="F93" s="43">
        <v>476</v>
      </c>
      <c r="G93" s="30" t="s">
        <v>16</v>
      </c>
      <c r="O93" s="17">
        <f>'7月'!$C93</f>
        <v>90</v>
      </c>
      <c r="P93">
        <f>'7月'!$D93*'7月'!$C93</f>
        <v>12240</v>
      </c>
      <c r="Q93">
        <f>'7月'!$E93*'7月'!$C93</f>
        <v>30600</v>
      </c>
      <c r="R93">
        <f>'7月'!$F93*'7月'!$C93</f>
        <v>42840</v>
      </c>
    </row>
    <row r="94" spans="1:18">
      <c r="A94" s="26" t="str">
        <f t="shared" si="6"/>
        <v>2022/7末</v>
      </c>
      <c r="B94" s="26" t="str">
        <f t="shared" si="6"/>
        <v>令和4/7末</v>
      </c>
      <c r="C94" s="43">
        <v>91</v>
      </c>
      <c r="D94" s="43">
        <v>147</v>
      </c>
      <c r="E94" s="43">
        <v>307</v>
      </c>
      <c r="F94" s="43">
        <v>454</v>
      </c>
      <c r="G94" s="30" t="s">
        <v>16</v>
      </c>
      <c r="O94" s="17">
        <f>'7月'!$C94</f>
        <v>91</v>
      </c>
      <c r="P94">
        <f>'7月'!$D94*'7月'!$C94</f>
        <v>13377</v>
      </c>
      <c r="Q94">
        <f>'7月'!$E94*'7月'!$C94</f>
        <v>27937</v>
      </c>
      <c r="R94">
        <f>'7月'!$F94*'7月'!$C94</f>
        <v>41314</v>
      </c>
    </row>
    <row r="95" spans="1:18">
      <c r="A95" s="26" t="str">
        <f t="shared" si="6"/>
        <v>2022/7末</v>
      </c>
      <c r="B95" s="26" t="str">
        <f t="shared" si="6"/>
        <v>令和4/7末</v>
      </c>
      <c r="C95" s="43">
        <v>92</v>
      </c>
      <c r="D95" s="43">
        <v>94</v>
      </c>
      <c r="E95" s="43">
        <v>221</v>
      </c>
      <c r="F95" s="43">
        <v>315</v>
      </c>
      <c r="G95" s="30" t="s">
        <v>16</v>
      </c>
      <c r="O95" s="17">
        <f>'7月'!$C95</f>
        <v>92</v>
      </c>
      <c r="P95">
        <f>'7月'!$D95*'7月'!$C95</f>
        <v>8648</v>
      </c>
      <c r="Q95">
        <f>'7月'!$E95*'7月'!$C95</f>
        <v>20332</v>
      </c>
      <c r="R95">
        <f>'7月'!$F95*'7月'!$C95</f>
        <v>28980</v>
      </c>
    </row>
    <row r="96" spans="1:18">
      <c r="A96" s="26" t="str">
        <f t="shared" si="6"/>
        <v>2022/7末</v>
      </c>
      <c r="B96" s="26" t="str">
        <f t="shared" si="6"/>
        <v>令和4/7末</v>
      </c>
      <c r="C96" s="43">
        <v>93</v>
      </c>
      <c r="D96" s="43">
        <v>65</v>
      </c>
      <c r="E96" s="43">
        <v>219</v>
      </c>
      <c r="F96" s="43">
        <v>284</v>
      </c>
      <c r="G96" s="30" t="s">
        <v>16</v>
      </c>
      <c r="O96" s="17">
        <f>'7月'!$C96</f>
        <v>93</v>
      </c>
      <c r="P96">
        <f>'7月'!$D96*'7月'!$C96</f>
        <v>6045</v>
      </c>
      <c r="Q96">
        <f>'7月'!$E96*'7月'!$C96</f>
        <v>20367</v>
      </c>
      <c r="R96">
        <f>'7月'!$F96*'7月'!$C96</f>
        <v>26412</v>
      </c>
    </row>
    <row r="97" spans="1:18">
      <c r="A97" s="26" t="str">
        <f t="shared" si="6"/>
        <v>2022/7末</v>
      </c>
      <c r="B97" s="26" t="str">
        <f t="shared" si="6"/>
        <v>令和4/7末</v>
      </c>
      <c r="C97" s="43">
        <v>94</v>
      </c>
      <c r="D97" s="43">
        <v>59</v>
      </c>
      <c r="E97" s="43">
        <v>207</v>
      </c>
      <c r="F97" s="43">
        <v>266</v>
      </c>
      <c r="G97" s="30" t="s">
        <v>16</v>
      </c>
      <c r="O97" s="17">
        <f>'7月'!$C97</f>
        <v>94</v>
      </c>
      <c r="P97">
        <f>'7月'!$D97*'7月'!$C97</f>
        <v>5546</v>
      </c>
      <c r="Q97">
        <f>'7月'!$E97*'7月'!$C97</f>
        <v>19458</v>
      </c>
      <c r="R97">
        <f>'7月'!$F97*'7月'!$C97</f>
        <v>25004</v>
      </c>
    </row>
    <row r="98" spans="1:18">
      <c r="A98" s="26" t="str">
        <f t="shared" si="6"/>
        <v>2022/7末</v>
      </c>
      <c r="B98" s="26" t="str">
        <f t="shared" si="6"/>
        <v>令和4/7末</v>
      </c>
      <c r="C98" s="43">
        <v>95</v>
      </c>
      <c r="D98" s="43">
        <v>52</v>
      </c>
      <c r="E98" s="43">
        <v>159</v>
      </c>
      <c r="F98" s="43">
        <v>211</v>
      </c>
      <c r="G98" s="30" t="s">
        <v>16</v>
      </c>
      <c r="O98" s="17">
        <f>'7月'!$C98</f>
        <v>95</v>
      </c>
      <c r="P98">
        <f>'7月'!$D98*'7月'!$C98</f>
        <v>4940</v>
      </c>
      <c r="Q98">
        <f>'7月'!$E98*'7月'!$C98</f>
        <v>15105</v>
      </c>
      <c r="R98">
        <f>'7月'!$F98*'7月'!$C98</f>
        <v>20045</v>
      </c>
    </row>
    <row r="99" spans="1:18">
      <c r="A99" s="26" t="str">
        <f t="shared" si="6"/>
        <v>2022/7末</v>
      </c>
      <c r="B99" s="26" t="str">
        <f t="shared" si="6"/>
        <v>令和4/7末</v>
      </c>
      <c r="C99" s="43">
        <v>96</v>
      </c>
      <c r="D99" s="43">
        <v>29</v>
      </c>
      <c r="E99" s="43">
        <v>127</v>
      </c>
      <c r="F99" s="43">
        <v>156</v>
      </c>
      <c r="G99" s="30" t="s">
        <v>16</v>
      </c>
      <c r="O99" s="17">
        <f>'7月'!$C99</f>
        <v>96</v>
      </c>
      <c r="P99">
        <f>'7月'!$D99*'7月'!$C99</f>
        <v>2784</v>
      </c>
      <c r="Q99">
        <f>'7月'!$E99*'7月'!$C99</f>
        <v>12192</v>
      </c>
      <c r="R99">
        <f>'7月'!$F99*'7月'!$C99</f>
        <v>14976</v>
      </c>
    </row>
    <row r="100" spans="1:18">
      <c r="A100" s="26" t="str">
        <f t="shared" si="6"/>
        <v>2022/7末</v>
      </c>
      <c r="B100" s="26" t="str">
        <f t="shared" si="6"/>
        <v>令和4/7末</v>
      </c>
      <c r="C100" s="43">
        <v>97</v>
      </c>
      <c r="D100" s="43">
        <v>26</v>
      </c>
      <c r="E100" s="43">
        <v>83</v>
      </c>
      <c r="F100" s="43">
        <v>109</v>
      </c>
      <c r="G100" s="30" t="s">
        <v>16</v>
      </c>
      <c r="O100" s="17">
        <f>'7月'!$C100</f>
        <v>97</v>
      </c>
      <c r="P100">
        <f>'7月'!$D100*'7月'!$C100</f>
        <v>2522</v>
      </c>
      <c r="Q100">
        <f>'7月'!$E100*'7月'!$C100</f>
        <v>8051</v>
      </c>
      <c r="R100">
        <f>'7月'!$F100*'7月'!$C100</f>
        <v>10573</v>
      </c>
    </row>
    <row r="101" spans="1:18">
      <c r="A101" s="26" t="str">
        <f t="shared" ref="A101:B108" si="7">A100</f>
        <v>2022/7末</v>
      </c>
      <c r="B101" s="26" t="str">
        <f t="shared" si="7"/>
        <v>令和4/7末</v>
      </c>
      <c r="C101" s="43">
        <v>98</v>
      </c>
      <c r="D101" s="43">
        <v>20</v>
      </c>
      <c r="E101" s="43">
        <v>79</v>
      </c>
      <c r="F101" s="43">
        <v>99</v>
      </c>
      <c r="G101" s="30" t="s">
        <v>16</v>
      </c>
      <c r="O101" s="17">
        <f>'7月'!$C101</f>
        <v>98</v>
      </c>
      <c r="P101">
        <f>'7月'!$D101*'7月'!$C101</f>
        <v>1960</v>
      </c>
      <c r="Q101">
        <f>'7月'!$E101*'7月'!$C101</f>
        <v>7742</v>
      </c>
      <c r="R101">
        <f>'7月'!$F101*'7月'!$C101</f>
        <v>9702</v>
      </c>
    </row>
    <row r="102" spans="1:18">
      <c r="A102" s="26" t="str">
        <f t="shared" si="7"/>
        <v>2022/7末</v>
      </c>
      <c r="B102" s="26" t="str">
        <f t="shared" si="7"/>
        <v>令和4/7末</v>
      </c>
      <c r="C102" s="43">
        <v>99</v>
      </c>
      <c r="D102" s="43">
        <v>5</v>
      </c>
      <c r="E102" s="43">
        <v>54</v>
      </c>
      <c r="F102" s="43">
        <v>59</v>
      </c>
      <c r="G102" s="30" t="s">
        <v>16</v>
      </c>
      <c r="O102" s="17">
        <f>'7月'!$C102</f>
        <v>99</v>
      </c>
      <c r="P102">
        <f>'7月'!$D102*'7月'!$C102</f>
        <v>495</v>
      </c>
      <c r="Q102">
        <f>'7月'!$E102*'7月'!$C102</f>
        <v>5346</v>
      </c>
      <c r="R102">
        <f>'7月'!$F102*'7月'!$C102</f>
        <v>5841</v>
      </c>
    </row>
    <row r="103" spans="1:18">
      <c r="A103" s="26" t="str">
        <f t="shared" si="7"/>
        <v>2022/7末</v>
      </c>
      <c r="B103" s="26" t="str">
        <f t="shared" si="7"/>
        <v>令和4/7末</v>
      </c>
      <c r="C103" s="43">
        <v>100</v>
      </c>
      <c r="D103" s="43">
        <v>3</v>
      </c>
      <c r="E103" s="43">
        <v>37</v>
      </c>
      <c r="F103" s="43">
        <v>40</v>
      </c>
      <c r="G103" s="30" t="s">
        <v>16</v>
      </c>
      <c r="O103" s="17">
        <f>'7月'!$C103</f>
        <v>100</v>
      </c>
      <c r="P103">
        <f>'7月'!$D103*'7月'!$C103</f>
        <v>300</v>
      </c>
      <c r="Q103">
        <f>'7月'!$E103*'7月'!$C103</f>
        <v>3700</v>
      </c>
      <c r="R103">
        <f>'7月'!$F103*'7月'!$C103</f>
        <v>4000</v>
      </c>
    </row>
    <row r="104" spans="1:18">
      <c r="A104" s="26" t="str">
        <f t="shared" si="7"/>
        <v>2022/7末</v>
      </c>
      <c r="B104" s="26" t="str">
        <f t="shared" si="7"/>
        <v>令和4/7末</v>
      </c>
      <c r="C104" s="43">
        <v>101</v>
      </c>
      <c r="D104" s="43">
        <v>4</v>
      </c>
      <c r="E104" s="43">
        <v>28</v>
      </c>
      <c r="F104" s="43">
        <v>32</v>
      </c>
      <c r="G104" s="30" t="s">
        <v>16</v>
      </c>
      <c r="O104" s="17">
        <f>'7月'!$C104</f>
        <v>101</v>
      </c>
      <c r="P104">
        <f>'7月'!$D104*'7月'!$C104</f>
        <v>404</v>
      </c>
      <c r="Q104">
        <f>'7月'!$E104*'7月'!$C104</f>
        <v>2828</v>
      </c>
      <c r="R104">
        <f>'7月'!$F104*'7月'!$C104</f>
        <v>3232</v>
      </c>
    </row>
    <row r="105" spans="1:18">
      <c r="A105" s="26" t="str">
        <f t="shared" si="7"/>
        <v>2022/7末</v>
      </c>
      <c r="B105" s="26" t="str">
        <f t="shared" si="7"/>
        <v>令和4/7末</v>
      </c>
      <c r="C105" s="43">
        <v>102</v>
      </c>
      <c r="D105" s="43">
        <v>2</v>
      </c>
      <c r="E105" s="43">
        <v>9</v>
      </c>
      <c r="F105" s="43">
        <v>11</v>
      </c>
      <c r="G105" s="30" t="s">
        <v>16</v>
      </c>
      <c r="O105" s="17">
        <f>'7月'!$C105</f>
        <v>102</v>
      </c>
      <c r="P105">
        <f>'7月'!$D105*'7月'!$C105</f>
        <v>204</v>
      </c>
      <c r="Q105">
        <f>'7月'!$E105*'7月'!$C105</f>
        <v>918</v>
      </c>
      <c r="R105">
        <f>'7月'!$F105*'7月'!$C105</f>
        <v>1122</v>
      </c>
    </row>
    <row r="106" spans="1:18">
      <c r="A106" s="26" t="str">
        <f t="shared" si="7"/>
        <v>2022/7末</v>
      </c>
      <c r="B106" s="26" t="str">
        <f t="shared" si="7"/>
        <v>令和4/7末</v>
      </c>
      <c r="C106" s="43">
        <v>103</v>
      </c>
      <c r="D106" s="43">
        <v>0</v>
      </c>
      <c r="E106" s="43">
        <v>4</v>
      </c>
      <c r="F106" s="43">
        <v>4</v>
      </c>
      <c r="G106" s="30" t="s">
        <v>16</v>
      </c>
      <c r="O106" s="17">
        <f>'7月'!$C106</f>
        <v>103</v>
      </c>
      <c r="P106">
        <f>'7月'!$D106*'7月'!$C106</f>
        <v>0</v>
      </c>
      <c r="Q106">
        <f>'7月'!$E106*'7月'!$C106</f>
        <v>412</v>
      </c>
      <c r="R106">
        <f>'7月'!$F106*'7月'!$C106</f>
        <v>412</v>
      </c>
    </row>
    <row r="107" spans="1:18">
      <c r="A107" s="26" t="str">
        <f t="shared" si="7"/>
        <v>2022/7末</v>
      </c>
      <c r="B107" s="26" t="str">
        <f t="shared" si="7"/>
        <v>令和4/7末</v>
      </c>
      <c r="C107" s="43">
        <v>104</v>
      </c>
      <c r="D107" s="43">
        <v>1</v>
      </c>
      <c r="E107" s="43">
        <v>5</v>
      </c>
      <c r="F107" s="43">
        <v>6</v>
      </c>
      <c r="G107" s="30" t="s">
        <v>16</v>
      </c>
      <c r="O107" s="17">
        <f>'7月'!$C107</f>
        <v>104</v>
      </c>
      <c r="P107">
        <f>'7月'!$D107*'7月'!$C107</f>
        <v>104</v>
      </c>
      <c r="Q107">
        <f>'7月'!$E107*'7月'!$C107</f>
        <v>520</v>
      </c>
      <c r="R107">
        <f>'7月'!$F107*'7月'!$C107</f>
        <v>624</v>
      </c>
    </row>
    <row r="108" spans="1:18">
      <c r="A108" s="26" t="str">
        <f t="shared" si="7"/>
        <v>2022/7末</v>
      </c>
      <c r="B108" s="26" t="str">
        <f t="shared" si="7"/>
        <v>令和4/7末</v>
      </c>
      <c r="C108" s="43" t="s">
        <v>69</v>
      </c>
      <c r="D108" s="43">
        <v>0</v>
      </c>
      <c r="E108" s="43">
        <v>4</v>
      </c>
      <c r="F108" s="43">
        <v>4</v>
      </c>
      <c r="G108" s="30" t="s">
        <v>16</v>
      </c>
      <c r="O108" s="16" t="str">
        <f>'7月'!$C108</f>
        <v>105以上</v>
      </c>
      <c r="P108">
        <f>'7月'!$D108*105</f>
        <v>0</v>
      </c>
      <c r="Q108">
        <f>'7月'!$E108*105</f>
        <v>420</v>
      </c>
      <c r="R108">
        <f>'7月'!$F108*105</f>
        <v>420</v>
      </c>
    </row>
    <row r="109" spans="1:18">
      <c r="O109" s="11" t="s">
        <v>22</v>
      </c>
      <c r="P109" s="11">
        <f>SUM(P3:P108)</f>
        <v>1915730</v>
      </c>
      <c r="Q109" s="11">
        <f t="shared" ref="Q109:R109" si="8">SUM(Q3:Q108)</f>
        <v>2136446</v>
      </c>
      <c r="R109" s="11">
        <f t="shared" si="8"/>
        <v>4052192</v>
      </c>
    </row>
  </sheetData>
  <sheetProtection algorithmName="SHA-512" hashValue="0nCFBXCxi1ri3kahsKt64IxqdiVvznp0G/4ylAZDxi6SlbK4vqskfLVPnKr9VpoLDSfhxj9RvGpjH0VkyN29YA==" saltValue="/rlnmMfIGkLZIurnG0vypQ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3</v>
      </c>
      <c r="B1" s="1" t="s">
        <v>4</v>
      </c>
      <c r="C1" s="1" t="s">
        <v>10</v>
      </c>
      <c r="D1" s="1" t="s">
        <v>0</v>
      </c>
      <c r="E1" s="1" t="s">
        <v>1</v>
      </c>
      <c r="F1" s="64" t="s">
        <v>5</v>
      </c>
      <c r="G1" s="65" t="s">
        <v>2</v>
      </c>
      <c r="J1" t="s">
        <v>64</v>
      </c>
      <c r="M1" s="45" t="str">
        <f>A2</f>
        <v>2022/8末</v>
      </c>
      <c r="O1" s="11" t="s">
        <v>26</v>
      </c>
      <c r="P1" s="11" t="s">
        <v>23</v>
      </c>
      <c r="Q1" s="11" t="s">
        <v>24</v>
      </c>
      <c r="R1" s="11" t="s">
        <v>25</v>
      </c>
    </row>
    <row r="2" spans="1:18" ht="17.25">
      <c r="A2" s="72" t="s">
        <v>82</v>
      </c>
      <c r="B2" s="72" t="s">
        <v>83</v>
      </c>
      <c r="C2" s="14" t="s">
        <v>5</v>
      </c>
      <c r="D2" s="15">
        <f>SUM(D3:D108)</f>
        <v>39073</v>
      </c>
      <c r="E2" s="15">
        <f>SUM(E3:E108)</f>
        <v>40197</v>
      </c>
      <c r="F2" s="15">
        <f>SUM(F3:F108)</f>
        <v>79270</v>
      </c>
      <c r="G2" s="15" t="s">
        <v>2</v>
      </c>
      <c r="J2" s="36" t="s">
        <v>2</v>
      </c>
      <c r="K2" s="37" t="s">
        <v>0</v>
      </c>
      <c r="L2" s="37" t="s">
        <v>1</v>
      </c>
      <c r="M2" s="38" t="s">
        <v>5</v>
      </c>
      <c r="O2" s="18" t="s">
        <v>5</v>
      </c>
      <c r="P2" s="19">
        <f t="shared" ref="P2:R2" si="0">SUM(P3:P108)</f>
        <v>1914090</v>
      </c>
      <c r="Q2" s="19">
        <f t="shared" si="0"/>
        <v>2133903</v>
      </c>
      <c r="R2" s="19">
        <f t="shared" si="0"/>
        <v>4048015</v>
      </c>
    </row>
    <row r="3" spans="1:18">
      <c r="A3" s="25" t="str">
        <f>A2</f>
        <v>2022/8末</v>
      </c>
      <c r="B3" s="25" t="str">
        <f>B2</f>
        <v>令和4/8末</v>
      </c>
      <c r="C3" s="42">
        <v>0</v>
      </c>
      <c r="D3" s="42">
        <v>169</v>
      </c>
      <c r="E3" s="42">
        <v>191</v>
      </c>
      <c r="F3" s="42">
        <v>360</v>
      </c>
      <c r="G3" s="27" t="s">
        <v>14</v>
      </c>
      <c r="J3" s="31" t="s">
        <v>5</v>
      </c>
      <c r="K3" s="12">
        <f>SUM($K$4:$K$6)</f>
        <v>39073</v>
      </c>
      <c r="L3" s="12">
        <f>SUM($L$4:$L$6)</f>
        <v>40197</v>
      </c>
      <c r="M3" s="34">
        <f>SUM($M$4:$M$6)</f>
        <v>79270</v>
      </c>
      <c r="N3" s="10"/>
      <c r="O3" s="20">
        <f>'8月'!$C3</f>
        <v>0</v>
      </c>
      <c r="P3">
        <f>'8月'!$D3</f>
        <v>169</v>
      </c>
      <c r="Q3">
        <f>'8月'!$D3</f>
        <v>169</v>
      </c>
      <c r="R3">
        <f>'8月'!$F3</f>
        <v>360</v>
      </c>
    </row>
    <row r="4" spans="1:18">
      <c r="A4" s="26" t="str">
        <f>A3</f>
        <v>2022/8末</v>
      </c>
      <c r="B4" s="26" t="str">
        <f>B3</f>
        <v>令和4/8末</v>
      </c>
      <c r="C4" s="43">
        <v>1</v>
      </c>
      <c r="D4" s="43">
        <v>195</v>
      </c>
      <c r="E4" s="43">
        <v>203</v>
      </c>
      <c r="F4" s="43">
        <v>398</v>
      </c>
      <c r="G4" s="28" t="s">
        <v>14</v>
      </c>
      <c r="J4" s="32" t="s">
        <v>14</v>
      </c>
      <c r="K4" s="13">
        <f>SUMIF('8月'!$G$2:$G$108,$J4,'8月'!$D$2:$D$108)</f>
        <v>4074</v>
      </c>
      <c r="L4" s="13">
        <f>SUMIF('8月'!$G$2:$G$108,$J4,'8月'!$E$2:$E$108)</f>
        <v>3896</v>
      </c>
      <c r="M4" s="35">
        <f>SUMIF('8月'!$G$2:$G$108,$J4,'8月'!$F$2:$F$108)</f>
        <v>7970</v>
      </c>
      <c r="O4" s="17">
        <f>'8月'!$C4</f>
        <v>1</v>
      </c>
      <c r="P4">
        <f>'8月'!$D4*'8月'!$C4</f>
        <v>195</v>
      </c>
      <c r="Q4">
        <f>'8月'!$E4*'8月'!$C4</f>
        <v>203</v>
      </c>
      <c r="R4">
        <f>'8月'!$F4*'8月'!$C4</f>
        <v>398</v>
      </c>
    </row>
    <row r="5" spans="1:18">
      <c r="A5" s="26" t="str">
        <f t="shared" ref="A5:B20" si="1">A4</f>
        <v>2022/8末</v>
      </c>
      <c r="B5" s="26" t="str">
        <f t="shared" si="1"/>
        <v>令和4/8末</v>
      </c>
      <c r="C5" s="43">
        <v>2</v>
      </c>
      <c r="D5" s="43">
        <v>202</v>
      </c>
      <c r="E5" s="43">
        <v>212</v>
      </c>
      <c r="F5" s="43">
        <v>414</v>
      </c>
      <c r="G5" s="28" t="s">
        <v>14</v>
      </c>
      <c r="J5" s="33" t="s">
        <v>15</v>
      </c>
      <c r="K5" s="13">
        <f>SUMIF('8月'!$G$2:$G$108,$J5,'8月'!$D$2:$D$108)</f>
        <v>22917</v>
      </c>
      <c r="L5" s="13">
        <f>SUMIF('8月'!$G$2:$G$108,$J5,'8月'!$E$2:$E$108)</f>
        <v>20703</v>
      </c>
      <c r="M5" s="35">
        <f>SUMIF('8月'!$G$2:$G$108,$J5,'8月'!$F$2:$F$108)</f>
        <v>43620</v>
      </c>
      <c r="O5" s="17">
        <f>'8月'!$C5</f>
        <v>2</v>
      </c>
      <c r="P5">
        <f>'8月'!$D5*'8月'!$C5</f>
        <v>404</v>
      </c>
      <c r="Q5">
        <f>'8月'!$E5*'8月'!$C5</f>
        <v>424</v>
      </c>
      <c r="R5">
        <f>'8月'!$F5*'8月'!$C5</f>
        <v>828</v>
      </c>
    </row>
    <row r="6" spans="1:18">
      <c r="A6" s="26" t="str">
        <f t="shared" si="1"/>
        <v>2022/8末</v>
      </c>
      <c r="B6" s="26" t="str">
        <f t="shared" si="1"/>
        <v>令和4/8末</v>
      </c>
      <c r="C6" s="43">
        <v>3</v>
      </c>
      <c r="D6" s="43">
        <v>246</v>
      </c>
      <c r="E6" s="43">
        <v>229</v>
      </c>
      <c r="F6" s="43">
        <v>475</v>
      </c>
      <c r="G6" s="28" t="s">
        <v>14</v>
      </c>
      <c r="J6" s="33" t="s">
        <v>16</v>
      </c>
      <c r="K6" s="13">
        <f>SUMIF('8月'!$G$2:$G$108,$J6,'8月'!$D$2:$D$108)</f>
        <v>12082</v>
      </c>
      <c r="L6" s="13">
        <f>SUMIF('8月'!$G$2:$G$108,$J6,'8月'!$E$2:$E$108)</f>
        <v>15598</v>
      </c>
      <c r="M6" s="35">
        <f>SUMIF('8月'!$G$2:$G$108,$J6,'8月'!$F$2:$F$108)</f>
        <v>27680</v>
      </c>
      <c r="O6" s="17">
        <f>'8月'!$C6</f>
        <v>3</v>
      </c>
      <c r="P6">
        <f>'8月'!$D6*'8月'!$C6</f>
        <v>738</v>
      </c>
      <c r="Q6">
        <f>'8月'!$E6*'8月'!$C6</f>
        <v>687</v>
      </c>
      <c r="R6">
        <f>'8月'!$F6*'8月'!$C6</f>
        <v>1425</v>
      </c>
    </row>
    <row r="7" spans="1:18">
      <c r="A7" s="26" t="str">
        <f t="shared" si="1"/>
        <v>2022/8末</v>
      </c>
      <c r="B7" s="26" t="str">
        <f t="shared" si="1"/>
        <v>令和4/8末</v>
      </c>
      <c r="C7" s="43">
        <v>4</v>
      </c>
      <c r="D7" s="43">
        <v>245</v>
      </c>
      <c r="E7" s="43">
        <v>257</v>
      </c>
      <c r="F7" s="43">
        <v>502</v>
      </c>
      <c r="G7" s="28" t="s">
        <v>14</v>
      </c>
      <c r="J7" s="39" t="s">
        <v>21</v>
      </c>
      <c r="K7" s="40">
        <f>IFERROR($P$2/$K$3,"")</f>
        <v>48.987536150282807</v>
      </c>
      <c r="L7" s="40">
        <f>IFERROR($Q$2/$L$3,"")</f>
        <v>53.086125830285845</v>
      </c>
      <c r="M7" s="41">
        <f>IFERROR($R$2/$M$3,"")</f>
        <v>51.066166267188095</v>
      </c>
      <c r="O7" s="17">
        <f>'8月'!$C7</f>
        <v>4</v>
      </c>
      <c r="P7">
        <f>'8月'!$D7*'8月'!$C7</f>
        <v>980</v>
      </c>
      <c r="Q7">
        <f>'8月'!$E7*'8月'!$C7</f>
        <v>1028</v>
      </c>
      <c r="R7">
        <f>'8月'!$F7*'8月'!$C7</f>
        <v>2008</v>
      </c>
    </row>
    <row r="8" spans="1:18">
      <c r="A8" s="26" t="str">
        <f t="shared" si="1"/>
        <v>2022/8末</v>
      </c>
      <c r="B8" s="26" t="str">
        <f t="shared" si="1"/>
        <v>令和4/8末</v>
      </c>
      <c r="C8" s="43">
        <v>5</v>
      </c>
      <c r="D8" s="43">
        <v>278</v>
      </c>
      <c r="E8" s="43">
        <v>222</v>
      </c>
      <c r="F8" s="43">
        <v>500</v>
      </c>
      <c r="G8" s="28" t="s">
        <v>14</v>
      </c>
      <c r="O8" s="17">
        <f>'8月'!$C8</f>
        <v>5</v>
      </c>
      <c r="P8">
        <f>'8月'!$D8*'8月'!$C8</f>
        <v>1390</v>
      </c>
      <c r="Q8">
        <f>'8月'!$E8*'8月'!$C8</f>
        <v>1110</v>
      </c>
      <c r="R8">
        <f>'8月'!$F8*'8月'!$C8</f>
        <v>2500</v>
      </c>
    </row>
    <row r="9" spans="1:18">
      <c r="A9" s="26" t="str">
        <f t="shared" si="1"/>
        <v>2022/8末</v>
      </c>
      <c r="B9" s="26" t="str">
        <f t="shared" si="1"/>
        <v>令和4/8末</v>
      </c>
      <c r="C9" s="43">
        <v>6</v>
      </c>
      <c r="D9" s="43">
        <v>261</v>
      </c>
      <c r="E9" s="43">
        <v>250</v>
      </c>
      <c r="F9" s="43">
        <v>511</v>
      </c>
      <c r="G9" s="28" t="s">
        <v>14</v>
      </c>
      <c r="O9" s="17">
        <f>'8月'!$C9</f>
        <v>6</v>
      </c>
      <c r="P9">
        <f>'8月'!$D9*'8月'!$C9</f>
        <v>1566</v>
      </c>
      <c r="Q9">
        <f>'8月'!$E9*'8月'!$C9</f>
        <v>1500</v>
      </c>
      <c r="R9">
        <f>'8月'!$F9*'8月'!$C9</f>
        <v>3066</v>
      </c>
    </row>
    <row r="10" spans="1:18">
      <c r="A10" s="26" t="str">
        <f t="shared" si="1"/>
        <v>2022/8末</v>
      </c>
      <c r="B10" s="26" t="str">
        <f t="shared" si="1"/>
        <v>令和4/8末</v>
      </c>
      <c r="C10" s="43">
        <v>7</v>
      </c>
      <c r="D10" s="43">
        <v>286</v>
      </c>
      <c r="E10" s="43">
        <v>273</v>
      </c>
      <c r="F10" s="43">
        <v>559</v>
      </c>
      <c r="G10" s="28" t="s">
        <v>14</v>
      </c>
      <c r="O10" s="17">
        <f>'8月'!$C10</f>
        <v>7</v>
      </c>
      <c r="P10">
        <f>'8月'!$D10*'8月'!$C10</f>
        <v>2002</v>
      </c>
      <c r="Q10">
        <f>'8月'!$E10*'8月'!$C10</f>
        <v>1911</v>
      </c>
      <c r="R10">
        <f>'8月'!$F10*'8月'!$C10</f>
        <v>3913</v>
      </c>
    </row>
    <row r="11" spans="1:18">
      <c r="A11" s="26" t="str">
        <f t="shared" si="1"/>
        <v>2022/8末</v>
      </c>
      <c r="B11" s="26" t="str">
        <f t="shared" si="1"/>
        <v>令和4/8末</v>
      </c>
      <c r="C11" s="43">
        <v>8</v>
      </c>
      <c r="D11" s="43">
        <v>294</v>
      </c>
      <c r="E11" s="43">
        <v>258</v>
      </c>
      <c r="F11" s="43">
        <v>552</v>
      </c>
      <c r="G11" s="28" t="s">
        <v>14</v>
      </c>
      <c r="O11" s="17">
        <f>'8月'!$C11</f>
        <v>8</v>
      </c>
      <c r="P11">
        <f>'8月'!$D11*'8月'!$C11</f>
        <v>2352</v>
      </c>
      <c r="Q11">
        <f>'8月'!$E11*'8月'!$C11</f>
        <v>2064</v>
      </c>
      <c r="R11">
        <f>'8月'!$F11*'8月'!$C11</f>
        <v>4416</v>
      </c>
    </row>
    <row r="12" spans="1:18">
      <c r="A12" s="26" t="str">
        <f t="shared" si="1"/>
        <v>2022/8末</v>
      </c>
      <c r="B12" s="26" t="str">
        <f t="shared" si="1"/>
        <v>令和4/8末</v>
      </c>
      <c r="C12" s="43">
        <v>9</v>
      </c>
      <c r="D12" s="43">
        <v>293</v>
      </c>
      <c r="E12" s="43">
        <v>284</v>
      </c>
      <c r="F12" s="43">
        <v>577</v>
      </c>
      <c r="G12" s="28" t="s">
        <v>14</v>
      </c>
      <c r="O12" s="17">
        <f>'8月'!$C12</f>
        <v>9</v>
      </c>
      <c r="P12">
        <f>'8月'!$D12*'8月'!$C12</f>
        <v>2637</v>
      </c>
      <c r="Q12">
        <f>'8月'!$E12*'8月'!$C12</f>
        <v>2556</v>
      </c>
      <c r="R12">
        <f>'8月'!$F12*'8月'!$C12</f>
        <v>5193</v>
      </c>
    </row>
    <row r="13" spans="1:18">
      <c r="A13" s="26" t="str">
        <f t="shared" si="1"/>
        <v>2022/8末</v>
      </c>
      <c r="B13" s="26" t="str">
        <f t="shared" si="1"/>
        <v>令和4/8末</v>
      </c>
      <c r="C13" s="43">
        <v>10</v>
      </c>
      <c r="D13" s="43">
        <v>314</v>
      </c>
      <c r="E13" s="43">
        <v>288</v>
      </c>
      <c r="F13" s="43">
        <v>602</v>
      </c>
      <c r="G13" s="28" t="s">
        <v>14</v>
      </c>
      <c r="O13" s="17">
        <f>'8月'!$C13</f>
        <v>10</v>
      </c>
      <c r="P13">
        <f>'8月'!$D13*'8月'!$C13</f>
        <v>3140</v>
      </c>
      <c r="Q13">
        <f>'8月'!$E13*'8月'!$C13</f>
        <v>2880</v>
      </c>
      <c r="R13">
        <f>'8月'!$F13*'8月'!$C13</f>
        <v>6020</v>
      </c>
    </row>
    <row r="14" spans="1:18">
      <c r="A14" s="26" t="str">
        <f t="shared" si="1"/>
        <v>2022/8末</v>
      </c>
      <c r="B14" s="26" t="str">
        <f t="shared" si="1"/>
        <v>令和4/8末</v>
      </c>
      <c r="C14" s="43">
        <v>11</v>
      </c>
      <c r="D14" s="43">
        <v>291</v>
      </c>
      <c r="E14" s="43">
        <v>316</v>
      </c>
      <c r="F14" s="43">
        <v>607</v>
      </c>
      <c r="G14" s="28" t="s">
        <v>14</v>
      </c>
      <c r="O14" s="17">
        <f>'8月'!$C14</f>
        <v>11</v>
      </c>
      <c r="P14">
        <f>'8月'!$D14*'8月'!$C14</f>
        <v>3201</v>
      </c>
      <c r="Q14">
        <f>'8月'!$E14*'8月'!$C14</f>
        <v>3476</v>
      </c>
      <c r="R14">
        <f>'8月'!$F14*'8月'!$C14</f>
        <v>6677</v>
      </c>
    </row>
    <row r="15" spans="1:18">
      <c r="A15" s="26" t="str">
        <f t="shared" si="1"/>
        <v>2022/8末</v>
      </c>
      <c r="B15" s="26" t="str">
        <f t="shared" si="1"/>
        <v>令和4/8末</v>
      </c>
      <c r="C15" s="43">
        <v>12</v>
      </c>
      <c r="D15" s="43">
        <v>331</v>
      </c>
      <c r="E15" s="43">
        <v>336</v>
      </c>
      <c r="F15" s="43">
        <v>667</v>
      </c>
      <c r="G15" s="28" t="s">
        <v>14</v>
      </c>
      <c r="J15" s="46" t="s">
        <v>50</v>
      </c>
      <c r="K15" s="46"/>
      <c r="L15" s="46"/>
      <c r="M15" s="46" t="str">
        <f>A2</f>
        <v>2022/8末</v>
      </c>
      <c r="O15" s="17">
        <f>'8月'!$C15</f>
        <v>12</v>
      </c>
      <c r="P15">
        <f>'8月'!$D15*'8月'!$C15</f>
        <v>3972</v>
      </c>
      <c r="Q15">
        <f>'8月'!$E15*'8月'!$C15</f>
        <v>4032</v>
      </c>
      <c r="R15">
        <f>'8月'!$F15*'8月'!$C15</f>
        <v>8004</v>
      </c>
    </row>
    <row r="16" spans="1:18">
      <c r="A16" s="26" t="str">
        <f t="shared" si="1"/>
        <v>2022/8末</v>
      </c>
      <c r="B16" s="26" t="str">
        <f t="shared" si="1"/>
        <v>令和4/8末</v>
      </c>
      <c r="C16" s="43">
        <v>13</v>
      </c>
      <c r="D16" s="43">
        <v>326</v>
      </c>
      <c r="E16" s="43">
        <v>294</v>
      </c>
      <c r="F16" s="43">
        <v>620</v>
      </c>
      <c r="G16" s="28" t="s">
        <v>14</v>
      </c>
      <c r="J16" s="46" t="s">
        <v>2</v>
      </c>
      <c r="K16" s="46" t="s">
        <v>0</v>
      </c>
      <c r="L16" s="46" t="s">
        <v>1</v>
      </c>
      <c r="M16" s="46" t="s">
        <v>5</v>
      </c>
      <c r="O16" s="17">
        <f>'8月'!$C16</f>
        <v>13</v>
      </c>
      <c r="P16">
        <f>'8月'!$D16*'8月'!$C16</f>
        <v>4238</v>
      </c>
      <c r="Q16">
        <f>'8月'!$E16*'8月'!$C16</f>
        <v>3822</v>
      </c>
      <c r="R16">
        <f>'8月'!$F16*'8月'!$C16</f>
        <v>8060</v>
      </c>
    </row>
    <row r="17" spans="1:18">
      <c r="A17" s="26" t="str">
        <f t="shared" si="1"/>
        <v>2022/8末</v>
      </c>
      <c r="B17" s="26" t="str">
        <f t="shared" si="1"/>
        <v>令和4/8末</v>
      </c>
      <c r="C17" s="43">
        <v>14</v>
      </c>
      <c r="D17" s="43">
        <v>343</v>
      </c>
      <c r="E17" s="43">
        <v>283</v>
      </c>
      <c r="F17" s="43">
        <v>626</v>
      </c>
      <c r="G17" s="28" t="s">
        <v>14</v>
      </c>
      <c r="J17" s="47" t="s">
        <v>5</v>
      </c>
      <c r="K17" s="48">
        <f>SUM($K$18:$K$39)</f>
        <v>39073</v>
      </c>
      <c r="L17" s="48">
        <f>SUM($L$18:$L$39)</f>
        <v>40197</v>
      </c>
      <c r="M17" s="48">
        <f>SUM($M$18:$M$39)</f>
        <v>79270</v>
      </c>
      <c r="O17" s="21">
        <f>'8月'!$C17</f>
        <v>14</v>
      </c>
      <c r="P17" s="22">
        <f>'8月'!$D17*'8月'!$C17</f>
        <v>4802</v>
      </c>
      <c r="Q17" s="22">
        <f>'8月'!$E17*'8月'!$C17</f>
        <v>3962</v>
      </c>
      <c r="R17" s="22">
        <f>'8月'!$F17*'8月'!$C17</f>
        <v>8764</v>
      </c>
    </row>
    <row r="18" spans="1:18">
      <c r="A18" s="25" t="str">
        <f t="shared" si="1"/>
        <v>2022/8末</v>
      </c>
      <c r="B18" s="25" t="str">
        <f t="shared" si="1"/>
        <v>令和4/8末</v>
      </c>
      <c r="C18" s="42">
        <v>15</v>
      </c>
      <c r="D18" s="42">
        <v>364</v>
      </c>
      <c r="E18" s="42">
        <v>317</v>
      </c>
      <c r="F18" s="42">
        <v>681</v>
      </c>
      <c r="G18" s="29" t="s">
        <v>15</v>
      </c>
      <c r="J18" s="46" t="s">
        <v>27</v>
      </c>
      <c r="K18" s="49">
        <f>SUM($D$3:$D$7)</f>
        <v>1057</v>
      </c>
      <c r="L18" s="49">
        <f>SUM($E$3:$E$7)</f>
        <v>1092</v>
      </c>
      <c r="M18" s="49">
        <f>SUM($F$3:$F$7)</f>
        <v>2149</v>
      </c>
      <c r="O18" s="20">
        <f>'8月'!$C18</f>
        <v>15</v>
      </c>
      <c r="P18">
        <f>'8月'!$D18*'8月'!$C18</f>
        <v>5460</v>
      </c>
      <c r="Q18">
        <f>'8月'!$E18*'8月'!$C18</f>
        <v>4755</v>
      </c>
      <c r="R18">
        <f>'8月'!$F18*'8月'!$C18</f>
        <v>10215</v>
      </c>
    </row>
    <row r="19" spans="1:18">
      <c r="A19" s="26" t="str">
        <f t="shared" si="1"/>
        <v>2022/8末</v>
      </c>
      <c r="B19" s="26" t="str">
        <f t="shared" si="1"/>
        <v>令和4/8末</v>
      </c>
      <c r="C19" s="43">
        <v>16</v>
      </c>
      <c r="D19" s="43">
        <v>328</v>
      </c>
      <c r="E19" s="43">
        <v>329</v>
      </c>
      <c r="F19" s="43">
        <v>657</v>
      </c>
      <c r="G19" s="30" t="s">
        <v>15</v>
      </c>
      <c r="J19" s="46" t="s">
        <v>28</v>
      </c>
      <c r="K19" s="46">
        <f>SUM($D$8:$D$12)</f>
        <v>1412</v>
      </c>
      <c r="L19" s="46">
        <f>SUM($E$8:$E$12)</f>
        <v>1287</v>
      </c>
      <c r="M19" s="46">
        <f>SUM($F$8:$F$12)</f>
        <v>2699</v>
      </c>
      <c r="O19" s="17">
        <f>'8月'!$C19</f>
        <v>16</v>
      </c>
      <c r="P19">
        <f>'8月'!$D19*'8月'!$C19</f>
        <v>5248</v>
      </c>
      <c r="Q19">
        <f>'8月'!$E19*'8月'!$C19</f>
        <v>5264</v>
      </c>
      <c r="R19">
        <f>'8月'!$F19*'8月'!$C19</f>
        <v>10512</v>
      </c>
    </row>
    <row r="20" spans="1:18">
      <c r="A20" s="26" t="str">
        <f t="shared" si="1"/>
        <v>2022/8末</v>
      </c>
      <c r="B20" s="26" t="str">
        <f t="shared" si="1"/>
        <v>令和4/8末</v>
      </c>
      <c r="C20" s="43">
        <v>17</v>
      </c>
      <c r="D20" s="43">
        <v>329</v>
      </c>
      <c r="E20" s="43">
        <v>327</v>
      </c>
      <c r="F20" s="43">
        <v>656</v>
      </c>
      <c r="G20" s="30" t="s">
        <v>15</v>
      </c>
      <c r="J20" s="46" t="s">
        <v>29</v>
      </c>
      <c r="K20" s="46">
        <f>SUM($D$13:$D$17)</f>
        <v>1605</v>
      </c>
      <c r="L20" s="46">
        <f>SUM($E$13:$E$17)</f>
        <v>1517</v>
      </c>
      <c r="M20" s="46">
        <f>SUM($F$13:$F$17)</f>
        <v>3122</v>
      </c>
      <c r="O20" s="17">
        <f>'8月'!$C20</f>
        <v>17</v>
      </c>
      <c r="P20">
        <f>'8月'!$D20*'8月'!$C20</f>
        <v>5593</v>
      </c>
      <c r="Q20">
        <f>'8月'!$E20*'8月'!$C20</f>
        <v>5559</v>
      </c>
      <c r="R20">
        <f>'8月'!$F20*'8月'!$C20</f>
        <v>11152</v>
      </c>
    </row>
    <row r="21" spans="1:18">
      <c r="A21" s="26" t="str">
        <f t="shared" ref="A21:B36" si="2">A20</f>
        <v>2022/8末</v>
      </c>
      <c r="B21" s="26" t="str">
        <f t="shared" si="2"/>
        <v>令和4/8末</v>
      </c>
      <c r="C21" s="43">
        <v>18</v>
      </c>
      <c r="D21" s="43">
        <v>383</v>
      </c>
      <c r="E21" s="43">
        <v>317</v>
      </c>
      <c r="F21" s="43">
        <v>700</v>
      </c>
      <c r="G21" s="30" t="s">
        <v>15</v>
      </c>
      <c r="J21" s="46" t="s">
        <v>30</v>
      </c>
      <c r="K21" s="46">
        <f>SUM($D$18:$D$22)</f>
        <v>1748</v>
      </c>
      <c r="L21" s="46">
        <f>SUM($E$18:$E$22)</f>
        <v>1636</v>
      </c>
      <c r="M21" s="46">
        <f>SUM($F$18:$F$22)</f>
        <v>3384</v>
      </c>
      <c r="O21" s="17">
        <f>'8月'!$C21</f>
        <v>18</v>
      </c>
      <c r="P21">
        <f>'8月'!$D21*'8月'!$C21</f>
        <v>6894</v>
      </c>
      <c r="Q21">
        <f>'8月'!$E21*'8月'!$C21</f>
        <v>5706</v>
      </c>
      <c r="R21">
        <f>'8月'!$F21*'8月'!$C21</f>
        <v>12600</v>
      </c>
    </row>
    <row r="22" spans="1:18">
      <c r="A22" s="26" t="str">
        <f t="shared" si="2"/>
        <v>2022/8末</v>
      </c>
      <c r="B22" s="26" t="str">
        <f t="shared" si="2"/>
        <v>令和4/8末</v>
      </c>
      <c r="C22" s="43">
        <v>19</v>
      </c>
      <c r="D22" s="43">
        <v>344</v>
      </c>
      <c r="E22" s="43">
        <v>346</v>
      </c>
      <c r="F22" s="43">
        <v>690</v>
      </c>
      <c r="G22" s="30" t="s">
        <v>15</v>
      </c>
      <c r="J22" s="46" t="s">
        <v>31</v>
      </c>
      <c r="K22" s="46">
        <f>SUM($D$23:$D$27)</f>
        <v>1731</v>
      </c>
      <c r="L22" s="46">
        <f>SUM($E$23:$E$27)</f>
        <v>1476</v>
      </c>
      <c r="M22" s="46">
        <f>SUM($F$23:$F$27)</f>
        <v>3207</v>
      </c>
      <c r="O22" s="17">
        <f>'8月'!$C22</f>
        <v>19</v>
      </c>
      <c r="P22">
        <f>'8月'!$D22*'8月'!$C22</f>
        <v>6536</v>
      </c>
      <c r="Q22">
        <f>'8月'!$E22*'8月'!$C22</f>
        <v>6574</v>
      </c>
      <c r="R22">
        <f>'8月'!$F22*'8月'!$C22</f>
        <v>13110</v>
      </c>
    </row>
    <row r="23" spans="1:18">
      <c r="A23" s="26" t="str">
        <f t="shared" si="2"/>
        <v>2022/8末</v>
      </c>
      <c r="B23" s="26" t="str">
        <f t="shared" si="2"/>
        <v>令和4/8末</v>
      </c>
      <c r="C23" s="43">
        <v>20</v>
      </c>
      <c r="D23" s="43">
        <v>379</v>
      </c>
      <c r="E23" s="43">
        <v>318</v>
      </c>
      <c r="F23" s="43">
        <v>697</v>
      </c>
      <c r="G23" s="30" t="s">
        <v>15</v>
      </c>
      <c r="J23" s="46" t="s">
        <v>32</v>
      </c>
      <c r="K23" s="46">
        <f>SUM($D$28:$D$32)</f>
        <v>1726</v>
      </c>
      <c r="L23" s="46">
        <f>SUM($E$28:$E$32)</f>
        <v>1362</v>
      </c>
      <c r="M23" s="46">
        <f>SUM($F$28:$F$32)</f>
        <v>3088</v>
      </c>
      <c r="O23" s="17">
        <f>'8月'!$C23</f>
        <v>20</v>
      </c>
      <c r="P23">
        <f>'8月'!$D23*'8月'!$C23</f>
        <v>7580</v>
      </c>
      <c r="Q23">
        <f>'8月'!$E23*'8月'!$C23</f>
        <v>6360</v>
      </c>
      <c r="R23">
        <f>'8月'!$F23*'8月'!$C23</f>
        <v>13940</v>
      </c>
    </row>
    <row r="24" spans="1:18">
      <c r="A24" s="26" t="str">
        <f t="shared" si="2"/>
        <v>2022/8末</v>
      </c>
      <c r="B24" s="26" t="str">
        <f t="shared" si="2"/>
        <v>令和4/8末</v>
      </c>
      <c r="C24" s="43">
        <v>21</v>
      </c>
      <c r="D24" s="43">
        <v>367</v>
      </c>
      <c r="E24" s="43">
        <v>304</v>
      </c>
      <c r="F24" s="43">
        <v>671</v>
      </c>
      <c r="G24" s="30" t="s">
        <v>15</v>
      </c>
      <c r="J24" s="46" t="s">
        <v>33</v>
      </c>
      <c r="K24" s="46">
        <f>SUM($D$33:$D$37)</f>
        <v>1834</v>
      </c>
      <c r="L24" s="46">
        <f>SUM($E$33:$E$37)</f>
        <v>1560</v>
      </c>
      <c r="M24" s="46">
        <f>SUM($F$33:$F$37)</f>
        <v>3394</v>
      </c>
      <c r="O24" s="17">
        <f>'8月'!$C24</f>
        <v>21</v>
      </c>
      <c r="P24">
        <f>'8月'!$D24*'8月'!$C24</f>
        <v>7707</v>
      </c>
      <c r="Q24">
        <f>'8月'!$E24*'8月'!$C24</f>
        <v>6384</v>
      </c>
      <c r="R24">
        <f>'8月'!$F24*'8月'!$C24</f>
        <v>14091</v>
      </c>
    </row>
    <row r="25" spans="1:18">
      <c r="A25" s="26" t="str">
        <f t="shared" si="2"/>
        <v>2022/8末</v>
      </c>
      <c r="B25" s="26" t="str">
        <f t="shared" si="2"/>
        <v>令和4/8末</v>
      </c>
      <c r="C25" s="43">
        <v>22</v>
      </c>
      <c r="D25" s="43">
        <v>346</v>
      </c>
      <c r="E25" s="43">
        <v>306</v>
      </c>
      <c r="F25" s="43">
        <v>652</v>
      </c>
      <c r="G25" s="30" t="s">
        <v>15</v>
      </c>
      <c r="J25" s="46" t="s">
        <v>34</v>
      </c>
      <c r="K25" s="46">
        <f>SUM($D$38:$D$42)</f>
        <v>2192</v>
      </c>
      <c r="L25" s="46">
        <f>SUM($E$38:$E$42)</f>
        <v>1888</v>
      </c>
      <c r="M25" s="46">
        <f>SUM($F$38:$F$42)</f>
        <v>4080</v>
      </c>
      <c r="O25" s="17">
        <f>'8月'!$C25</f>
        <v>22</v>
      </c>
      <c r="P25">
        <f>'8月'!$D25*'8月'!$C25</f>
        <v>7612</v>
      </c>
      <c r="Q25">
        <f>'8月'!$E25*'8月'!$C25</f>
        <v>6732</v>
      </c>
      <c r="R25">
        <f>'8月'!$F25*'8月'!$C25</f>
        <v>14344</v>
      </c>
    </row>
    <row r="26" spans="1:18">
      <c r="A26" s="26" t="str">
        <f t="shared" si="2"/>
        <v>2022/8末</v>
      </c>
      <c r="B26" s="26" t="str">
        <f t="shared" si="2"/>
        <v>令和4/8末</v>
      </c>
      <c r="C26" s="43">
        <v>23</v>
      </c>
      <c r="D26" s="43">
        <v>303</v>
      </c>
      <c r="E26" s="43">
        <v>268</v>
      </c>
      <c r="F26" s="43">
        <v>571</v>
      </c>
      <c r="G26" s="30" t="s">
        <v>15</v>
      </c>
      <c r="J26" s="46" t="s">
        <v>35</v>
      </c>
      <c r="K26" s="46">
        <f>SUM($D$43:$D$47)</f>
        <v>2409</v>
      </c>
      <c r="L26" s="46">
        <f>SUM($E$43:$E$47)</f>
        <v>2123</v>
      </c>
      <c r="M26" s="46">
        <f>SUM($F$43:$F$47)</f>
        <v>4532</v>
      </c>
      <c r="O26" s="17">
        <f>'8月'!$C26</f>
        <v>23</v>
      </c>
      <c r="P26">
        <f>'8月'!$D26*'8月'!$C26</f>
        <v>6969</v>
      </c>
      <c r="Q26">
        <f>'8月'!$E26*'8月'!$C26</f>
        <v>6164</v>
      </c>
      <c r="R26">
        <f>'8月'!$F26*'8月'!$C26</f>
        <v>13133</v>
      </c>
    </row>
    <row r="27" spans="1:18">
      <c r="A27" s="26" t="str">
        <f t="shared" si="2"/>
        <v>2022/8末</v>
      </c>
      <c r="B27" s="26" t="str">
        <f t="shared" si="2"/>
        <v>令和4/8末</v>
      </c>
      <c r="C27" s="43">
        <v>24</v>
      </c>
      <c r="D27" s="43">
        <v>336</v>
      </c>
      <c r="E27" s="43">
        <v>280</v>
      </c>
      <c r="F27" s="43">
        <v>616</v>
      </c>
      <c r="G27" s="30" t="s">
        <v>15</v>
      </c>
      <c r="J27" s="46" t="s">
        <v>36</v>
      </c>
      <c r="K27" s="46">
        <f>SUM($D$48:$D$52)</f>
        <v>2869</v>
      </c>
      <c r="L27" s="46">
        <f>SUM($E$48:$E$52)</f>
        <v>2762</v>
      </c>
      <c r="M27" s="46">
        <f>SUM($F$48:$F$52)</f>
        <v>5631</v>
      </c>
      <c r="O27" s="17">
        <f>'8月'!$C27</f>
        <v>24</v>
      </c>
      <c r="P27">
        <f>'8月'!$D27*'8月'!$C27</f>
        <v>8064</v>
      </c>
      <c r="Q27">
        <f>'8月'!$E27*'8月'!$C27</f>
        <v>6720</v>
      </c>
      <c r="R27">
        <f>'8月'!$F27*'8月'!$C27</f>
        <v>14784</v>
      </c>
    </row>
    <row r="28" spans="1:18">
      <c r="A28" s="26" t="str">
        <f t="shared" si="2"/>
        <v>2022/8末</v>
      </c>
      <c r="B28" s="26" t="str">
        <f t="shared" si="2"/>
        <v>令和4/8末</v>
      </c>
      <c r="C28" s="43">
        <v>25</v>
      </c>
      <c r="D28" s="43">
        <v>385</v>
      </c>
      <c r="E28" s="43">
        <v>276</v>
      </c>
      <c r="F28" s="43">
        <v>661</v>
      </c>
      <c r="G28" s="30" t="s">
        <v>15</v>
      </c>
      <c r="J28" s="46" t="s">
        <v>37</v>
      </c>
      <c r="K28" s="46">
        <f>SUM($D$53:$D$57)</f>
        <v>2811</v>
      </c>
      <c r="L28" s="46">
        <f>SUM($E$53:$E$57)</f>
        <v>2554</v>
      </c>
      <c r="M28" s="46">
        <f>SUM($F$53:$F$57)</f>
        <v>5365</v>
      </c>
      <c r="O28" s="17">
        <f>'8月'!$C28</f>
        <v>25</v>
      </c>
      <c r="P28">
        <f>'8月'!$D28*'8月'!$C28</f>
        <v>9625</v>
      </c>
      <c r="Q28">
        <f>'8月'!$E28*'8月'!$C28</f>
        <v>6900</v>
      </c>
      <c r="R28">
        <f>'8月'!$F28*'8月'!$C28</f>
        <v>16525</v>
      </c>
    </row>
    <row r="29" spans="1:18">
      <c r="A29" s="26" t="str">
        <f t="shared" si="2"/>
        <v>2022/8末</v>
      </c>
      <c r="B29" s="26" t="str">
        <f t="shared" si="2"/>
        <v>令和4/8末</v>
      </c>
      <c r="C29" s="43">
        <v>26</v>
      </c>
      <c r="D29" s="43">
        <v>364</v>
      </c>
      <c r="E29" s="43">
        <v>281</v>
      </c>
      <c r="F29" s="43">
        <v>645</v>
      </c>
      <c r="G29" s="30" t="s">
        <v>15</v>
      </c>
      <c r="J29" s="46" t="s">
        <v>38</v>
      </c>
      <c r="K29" s="46">
        <f>SUM($D$58:$D$62)</f>
        <v>2667</v>
      </c>
      <c r="L29" s="46">
        <f>SUM($E$58:$E$62)</f>
        <v>2612</v>
      </c>
      <c r="M29" s="46">
        <f>SUM($F$58:$F$62)</f>
        <v>5279</v>
      </c>
      <c r="O29" s="17">
        <f>'8月'!$C29</f>
        <v>26</v>
      </c>
      <c r="P29">
        <f>'8月'!$D29*'8月'!$C29</f>
        <v>9464</v>
      </c>
      <c r="Q29">
        <f>'8月'!$E29*'8月'!$C29</f>
        <v>7306</v>
      </c>
      <c r="R29">
        <f>'8月'!$F29*'8月'!$C29</f>
        <v>16770</v>
      </c>
    </row>
    <row r="30" spans="1:18">
      <c r="A30" s="26" t="str">
        <f t="shared" si="2"/>
        <v>2022/8末</v>
      </c>
      <c r="B30" s="26" t="str">
        <f t="shared" si="2"/>
        <v>令和4/8末</v>
      </c>
      <c r="C30" s="43">
        <v>27</v>
      </c>
      <c r="D30" s="43">
        <v>329</v>
      </c>
      <c r="E30" s="43">
        <v>273</v>
      </c>
      <c r="F30" s="43">
        <v>602</v>
      </c>
      <c r="G30" s="30" t="s">
        <v>15</v>
      </c>
      <c r="J30" s="46" t="s">
        <v>39</v>
      </c>
      <c r="K30" s="46">
        <f>SUM($D$63:$D$67)</f>
        <v>2930</v>
      </c>
      <c r="L30" s="46">
        <f>SUM($E$63:$E$67)</f>
        <v>2730</v>
      </c>
      <c r="M30" s="46">
        <f>SUM($F$63:$F$67)</f>
        <v>5660</v>
      </c>
      <c r="O30" s="17">
        <f>'8月'!$C30</f>
        <v>27</v>
      </c>
      <c r="P30">
        <f>'8月'!$D30*'8月'!$C30</f>
        <v>8883</v>
      </c>
      <c r="Q30">
        <f>'8月'!$E30*'8月'!$C30</f>
        <v>7371</v>
      </c>
      <c r="R30">
        <f>'8月'!$F30*'8月'!$C30</f>
        <v>16254</v>
      </c>
    </row>
    <row r="31" spans="1:18">
      <c r="A31" s="26" t="str">
        <f t="shared" si="2"/>
        <v>2022/8末</v>
      </c>
      <c r="B31" s="26" t="str">
        <f t="shared" si="2"/>
        <v>令和4/8末</v>
      </c>
      <c r="C31" s="43">
        <v>28</v>
      </c>
      <c r="D31" s="43">
        <v>342</v>
      </c>
      <c r="E31" s="43">
        <v>272</v>
      </c>
      <c r="F31" s="43">
        <v>614</v>
      </c>
      <c r="G31" s="30" t="s">
        <v>15</v>
      </c>
      <c r="J31" s="46" t="s">
        <v>40</v>
      </c>
      <c r="K31" s="46">
        <f>SUM($D$68:$D$72)</f>
        <v>2961</v>
      </c>
      <c r="L31" s="46">
        <f>SUM($E$68:$E$72)</f>
        <v>3009</v>
      </c>
      <c r="M31" s="46">
        <f>SUM($F$68:$F$72)</f>
        <v>5970</v>
      </c>
      <c r="O31" s="17">
        <f>'8月'!$C31</f>
        <v>28</v>
      </c>
      <c r="P31">
        <f>'8月'!$D31*'8月'!$C31</f>
        <v>9576</v>
      </c>
      <c r="Q31">
        <f>'8月'!$E31*'8月'!$C31</f>
        <v>7616</v>
      </c>
      <c r="R31">
        <f>'8月'!$F31*'8月'!$C31</f>
        <v>17192</v>
      </c>
    </row>
    <row r="32" spans="1:18">
      <c r="A32" s="26" t="str">
        <f t="shared" si="2"/>
        <v>2022/8末</v>
      </c>
      <c r="B32" s="26" t="str">
        <f t="shared" si="2"/>
        <v>令和4/8末</v>
      </c>
      <c r="C32" s="43">
        <v>29</v>
      </c>
      <c r="D32" s="43">
        <v>306</v>
      </c>
      <c r="E32" s="43">
        <v>260</v>
      </c>
      <c r="F32" s="43">
        <v>566</v>
      </c>
      <c r="G32" s="30" t="s">
        <v>15</v>
      </c>
      <c r="J32" s="46" t="s">
        <v>41</v>
      </c>
      <c r="K32" s="46">
        <f>SUM($D$73:$D$77)</f>
        <v>3487</v>
      </c>
      <c r="L32" s="46">
        <f>SUM($E$73:$E$77)</f>
        <v>3672</v>
      </c>
      <c r="M32" s="46">
        <f>SUM($F$73:$F$77)</f>
        <v>7159</v>
      </c>
      <c r="O32" s="17">
        <f>'8月'!$C32</f>
        <v>29</v>
      </c>
      <c r="P32">
        <f>'8月'!$D32*'8月'!$C32</f>
        <v>8874</v>
      </c>
      <c r="Q32">
        <f>'8月'!$E32*'8月'!$C32</f>
        <v>7540</v>
      </c>
      <c r="R32">
        <f>'8月'!$F32*'8月'!$C32</f>
        <v>16414</v>
      </c>
    </row>
    <row r="33" spans="1:18">
      <c r="A33" s="26" t="str">
        <f t="shared" si="2"/>
        <v>2022/8末</v>
      </c>
      <c r="B33" s="26" t="str">
        <f t="shared" si="2"/>
        <v>令和4/8末</v>
      </c>
      <c r="C33" s="43">
        <v>30</v>
      </c>
      <c r="D33" s="43">
        <v>319</v>
      </c>
      <c r="E33" s="43">
        <v>301</v>
      </c>
      <c r="F33" s="43">
        <v>620</v>
      </c>
      <c r="G33" s="30" t="s">
        <v>15</v>
      </c>
      <c r="J33" s="46" t="s">
        <v>42</v>
      </c>
      <c r="K33" s="46">
        <f>SUM($D$78:$D$82)</f>
        <v>2207</v>
      </c>
      <c r="L33" s="46">
        <f>SUM($E$78:$E$82)</f>
        <v>2521</v>
      </c>
      <c r="M33" s="46">
        <f>SUM($F$78:$F$82)</f>
        <v>4728</v>
      </c>
      <c r="O33" s="17">
        <f>'8月'!$C33</f>
        <v>30</v>
      </c>
      <c r="P33">
        <f>'8月'!$D33*'8月'!$C33</f>
        <v>9570</v>
      </c>
      <c r="Q33">
        <f>'8月'!$E33*'8月'!$C33</f>
        <v>9030</v>
      </c>
      <c r="R33">
        <f>'8月'!$F33*'8月'!$C33</f>
        <v>18600</v>
      </c>
    </row>
    <row r="34" spans="1:18">
      <c r="A34" s="26" t="str">
        <f t="shared" si="2"/>
        <v>2022/8末</v>
      </c>
      <c r="B34" s="26" t="str">
        <f t="shared" si="2"/>
        <v>令和4/8末</v>
      </c>
      <c r="C34" s="43">
        <v>31</v>
      </c>
      <c r="D34" s="43">
        <v>350</v>
      </c>
      <c r="E34" s="43">
        <v>299</v>
      </c>
      <c r="F34" s="43">
        <v>649</v>
      </c>
      <c r="G34" s="30" t="s">
        <v>15</v>
      </c>
      <c r="J34" s="46" t="s">
        <v>43</v>
      </c>
      <c r="K34" s="46">
        <f>SUM($D$83:$D$87)</f>
        <v>1733</v>
      </c>
      <c r="L34" s="46">
        <f>SUM($E$83:$E$87)</f>
        <v>2419</v>
      </c>
      <c r="M34" s="46">
        <f>SUM($F$83:$F$87)</f>
        <v>4152</v>
      </c>
      <c r="O34" s="17">
        <f>'8月'!$C34</f>
        <v>31</v>
      </c>
      <c r="P34">
        <f>'8月'!$D34*'8月'!$C34</f>
        <v>10850</v>
      </c>
      <c r="Q34">
        <f>'8月'!$E34*'8月'!$C34</f>
        <v>9269</v>
      </c>
      <c r="R34">
        <f>'8月'!$F34*'8月'!$C34</f>
        <v>20119</v>
      </c>
    </row>
    <row r="35" spans="1:18">
      <c r="A35" s="26" t="str">
        <f t="shared" si="2"/>
        <v>2022/8末</v>
      </c>
      <c r="B35" s="26" t="str">
        <f t="shared" si="2"/>
        <v>令和4/8末</v>
      </c>
      <c r="C35" s="43">
        <v>32</v>
      </c>
      <c r="D35" s="43">
        <v>364</v>
      </c>
      <c r="E35" s="43">
        <v>299</v>
      </c>
      <c r="F35" s="43">
        <v>663</v>
      </c>
      <c r="G35" s="30" t="s">
        <v>15</v>
      </c>
      <c r="J35" s="46" t="s">
        <v>44</v>
      </c>
      <c r="K35" s="46">
        <f>SUM($D$88:$D$92)</f>
        <v>1055</v>
      </c>
      <c r="L35" s="46">
        <f>SUM($E$88:$E$92)</f>
        <v>2095</v>
      </c>
      <c r="M35" s="46">
        <f>SUM($F$88:$F$92)</f>
        <v>3150</v>
      </c>
      <c r="O35" s="17">
        <f>'8月'!$C35</f>
        <v>32</v>
      </c>
      <c r="P35">
        <f>'8月'!$D35*'8月'!$C35</f>
        <v>11648</v>
      </c>
      <c r="Q35">
        <f>'8月'!$E35*'8月'!$C35</f>
        <v>9568</v>
      </c>
      <c r="R35">
        <f>'8月'!$F35*'8月'!$C35</f>
        <v>21216</v>
      </c>
    </row>
    <row r="36" spans="1:18">
      <c r="A36" s="26" t="str">
        <f t="shared" si="2"/>
        <v>2022/8末</v>
      </c>
      <c r="B36" s="26" t="str">
        <f t="shared" si="2"/>
        <v>令和4/8末</v>
      </c>
      <c r="C36" s="43">
        <v>33</v>
      </c>
      <c r="D36" s="43">
        <v>391</v>
      </c>
      <c r="E36" s="43">
        <v>324</v>
      </c>
      <c r="F36" s="43">
        <v>715</v>
      </c>
      <c r="G36" s="30" t="s">
        <v>15</v>
      </c>
      <c r="J36" s="46" t="s">
        <v>45</v>
      </c>
      <c r="K36" s="46">
        <f>SUM($D$93:$D$97)</f>
        <v>494</v>
      </c>
      <c r="L36" s="46">
        <f>SUM($E$93:$E$97)</f>
        <v>1295</v>
      </c>
      <c r="M36" s="46">
        <f>SUM($F$93:$F$97)</f>
        <v>1789</v>
      </c>
      <c r="O36" s="17">
        <f>'8月'!$C36</f>
        <v>33</v>
      </c>
      <c r="P36">
        <f>'8月'!$D36*'8月'!$C36</f>
        <v>12903</v>
      </c>
      <c r="Q36">
        <f>'8月'!$E36*'8月'!$C36</f>
        <v>10692</v>
      </c>
      <c r="R36">
        <f>'8月'!$F36*'8月'!$C36</f>
        <v>23595</v>
      </c>
    </row>
    <row r="37" spans="1:18">
      <c r="A37" s="26" t="str">
        <f t="shared" ref="A37:B52" si="3">A36</f>
        <v>2022/8末</v>
      </c>
      <c r="B37" s="26" t="str">
        <f t="shared" si="3"/>
        <v>令和4/8末</v>
      </c>
      <c r="C37" s="43">
        <v>34</v>
      </c>
      <c r="D37" s="43">
        <v>410</v>
      </c>
      <c r="E37" s="43">
        <v>337</v>
      </c>
      <c r="F37" s="43">
        <v>747</v>
      </c>
      <c r="G37" s="30" t="s">
        <v>15</v>
      </c>
      <c r="J37" s="46" t="s">
        <v>46</v>
      </c>
      <c r="K37" s="46">
        <f>SUM($D$98:$D$102)</f>
        <v>135</v>
      </c>
      <c r="L37" s="46">
        <f>SUM($E$98:$E$102)</f>
        <v>496</v>
      </c>
      <c r="M37" s="46">
        <f>SUM($F$98:$F$102)</f>
        <v>631</v>
      </c>
      <c r="O37" s="17">
        <f>'8月'!$C37</f>
        <v>34</v>
      </c>
      <c r="P37">
        <f>'8月'!$D37*'8月'!$C37</f>
        <v>13940</v>
      </c>
      <c r="Q37">
        <f>'8月'!$E37*'8月'!$C37</f>
        <v>11458</v>
      </c>
      <c r="R37">
        <f>'8月'!$F37*'8月'!$C37</f>
        <v>25398</v>
      </c>
    </row>
    <row r="38" spans="1:18">
      <c r="A38" s="26" t="str">
        <f t="shared" si="3"/>
        <v>2022/8末</v>
      </c>
      <c r="B38" s="26" t="str">
        <f t="shared" si="3"/>
        <v>令和4/8末</v>
      </c>
      <c r="C38" s="43">
        <v>35</v>
      </c>
      <c r="D38" s="43">
        <v>409</v>
      </c>
      <c r="E38" s="43">
        <v>366</v>
      </c>
      <c r="F38" s="43">
        <v>775</v>
      </c>
      <c r="G38" s="30" t="s">
        <v>15</v>
      </c>
      <c r="J38" s="46" t="s">
        <v>47</v>
      </c>
      <c r="K38" s="46">
        <f>SUM($D$103:$D$107)</f>
        <v>10</v>
      </c>
      <c r="L38" s="46">
        <f>SUM($E$103:$E$107)</f>
        <v>86</v>
      </c>
      <c r="M38" s="46">
        <f>SUM($F$103:$F$107)</f>
        <v>96</v>
      </c>
      <c r="O38" s="17">
        <f>'8月'!$C38</f>
        <v>35</v>
      </c>
      <c r="P38">
        <f>'8月'!$D38*'8月'!$C38</f>
        <v>14315</v>
      </c>
      <c r="Q38">
        <f>'8月'!$E38*'8月'!$C38</f>
        <v>12810</v>
      </c>
      <c r="R38">
        <f>'8月'!$F38*'8月'!$C38</f>
        <v>27125</v>
      </c>
    </row>
    <row r="39" spans="1:18">
      <c r="A39" s="26" t="str">
        <f t="shared" si="3"/>
        <v>2022/8末</v>
      </c>
      <c r="B39" s="26" t="str">
        <f t="shared" si="3"/>
        <v>令和4/8末</v>
      </c>
      <c r="C39" s="43">
        <v>36</v>
      </c>
      <c r="D39" s="43">
        <v>442</v>
      </c>
      <c r="E39" s="43">
        <v>383</v>
      </c>
      <c r="F39" s="43">
        <v>825</v>
      </c>
      <c r="G39" s="30" t="s">
        <v>15</v>
      </c>
      <c r="J39" s="46" t="s">
        <v>48</v>
      </c>
      <c r="K39" s="46">
        <f>$D$108</f>
        <v>0</v>
      </c>
      <c r="L39" s="46">
        <f>$E$108</f>
        <v>5</v>
      </c>
      <c r="M39" s="46">
        <f>$F$108</f>
        <v>5</v>
      </c>
      <c r="O39" s="17">
        <f>'8月'!$C39</f>
        <v>36</v>
      </c>
      <c r="P39">
        <f>'8月'!$D39*'8月'!$C39</f>
        <v>15912</v>
      </c>
      <c r="Q39">
        <f>'8月'!$E39*'8月'!$C39</f>
        <v>13788</v>
      </c>
      <c r="R39">
        <f>'8月'!$F39*'8月'!$C39</f>
        <v>29700</v>
      </c>
    </row>
    <row r="40" spans="1:18">
      <c r="A40" s="26" t="str">
        <f t="shared" si="3"/>
        <v>2022/8末</v>
      </c>
      <c r="B40" s="26" t="str">
        <f t="shared" si="3"/>
        <v>令和4/8末</v>
      </c>
      <c r="C40" s="43">
        <v>37</v>
      </c>
      <c r="D40" s="43">
        <v>467</v>
      </c>
      <c r="E40" s="43">
        <v>373</v>
      </c>
      <c r="F40" s="43">
        <v>840</v>
      </c>
      <c r="G40" s="30" t="s">
        <v>15</v>
      </c>
      <c r="O40" s="17">
        <f>'8月'!$C40</f>
        <v>37</v>
      </c>
      <c r="P40">
        <f>'8月'!$D40*'8月'!$C40</f>
        <v>17279</v>
      </c>
      <c r="Q40">
        <f>'8月'!$E40*'8月'!$C40</f>
        <v>13801</v>
      </c>
      <c r="R40">
        <f>'8月'!$F40*'8月'!$C40</f>
        <v>31080</v>
      </c>
    </row>
    <row r="41" spans="1:18">
      <c r="A41" s="26" t="str">
        <f t="shared" si="3"/>
        <v>2022/8末</v>
      </c>
      <c r="B41" s="26" t="str">
        <f t="shared" si="3"/>
        <v>令和4/8末</v>
      </c>
      <c r="C41" s="43">
        <v>38</v>
      </c>
      <c r="D41" s="43">
        <v>447</v>
      </c>
      <c r="E41" s="43">
        <v>376</v>
      </c>
      <c r="F41" s="43">
        <v>823</v>
      </c>
      <c r="G41" s="30" t="s">
        <v>15</v>
      </c>
      <c r="O41" s="17">
        <f>'8月'!$C41</f>
        <v>38</v>
      </c>
      <c r="P41">
        <f>'8月'!$D41*'8月'!$C41</f>
        <v>16986</v>
      </c>
      <c r="Q41">
        <f>'8月'!$E41*'8月'!$C41</f>
        <v>14288</v>
      </c>
      <c r="R41">
        <f>'8月'!$F41*'8月'!$C41</f>
        <v>31274</v>
      </c>
    </row>
    <row r="42" spans="1:18">
      <c r="A42" s="26" t="str">
        <f t="shared" si="3"/>
        <v>2022/8末</v>
      </c>
      <c r="B42" s="26" t="str">
        <f t="shared" si="3"/>
        <v>令和4/8末</v>
      </c>
      <c r="C42" s="43">
        <v>39</v>
      </c>
      <c r="D42" s="43">
        <v>427</v>
      </c>
      <c r="E42" s="43">
        <v>390</v>
      </c>
      <c r="F42" s="43">
        <v>817</v>
      </c>
      <c r="G42" s="30" t="s">
        <v>15</v>
      </c>
      <c r="O42" s="17">
        <f>'8月'!$C42</f>
        <v>39</v>
      </c>
      <c r="P42">
        <f>'8月'!$D42*'8月'!$C42</f>
        <v>16653</v>
      </c>
      <c r="Q42">
        <f>'8月'!$E42*'8月'!$C42</f>
        <v>15210</v>
      </c>
      <c r="R42">
        <f>'8月'!$F42*'8月'!$C42</f>
        <v>31863</v>
      </c>
    </row>
    <row r="43" spans="1:18">
      <c r="A43" s="26" t="str">
        <f t="shared" si="3"/>
        <v>2022/8末</v>
      </c>
      <c r="B43" s="26" t="str">
        <f t="shared" si="3"/>
        <v>令和4/8末</v>
      </c>
      <c r="C43" s="43">
        <v>40</v>
      </c>
      <c r="D43" s="43">
        <v>414</v>
      </c>
      <c r="E43" s="43">
        <v>378</v>
      </c>
      <c r="F43" s="43">
        <v>792</v>
      </c>
      <c r="G43" s="30" t="s">
        <v>15</v>
      </c>
      <c r="O43" s="17">
        <f>'8月'!$C43</f>
        <v>40</v>
      </c>
      <c r="P43">
        <f>'8月'!$D43*'8月'!$C43</f>
        <v>16560</v>
      </c>
      <c r="Q43">
        <f>'8月'!$E43*'8月'!$C43</f>
        <v>15120</v>
      </c>
      <c r="R43">
        <f>'8月'!$F43*'8月'!$C43</f>
        <v>31680</v>
      </c>
    </row>
    <row r="44" spans="1:18">
      <c r="A44" s="26" t="str">
        <f t="shared" si="3"/>
        <v>2022/8末</v>
      </c>
      <c r="B44" s="26" t="str">
        <f t="shared" si="3"/>
        <v>令和4/8末</v>
      </c>
      <c r="C44" s="43">
        <v>41</v>
      </c>
      <c r="D44" s="43">
        <v>493</v>
      </c>
      <c r="E44" s="43">
        <v>392</v>
      </c>
      <c r="F44" s="43">
        <v>885</v>
      </c>
      <c r="G44" s="30" t="s">
        <v>15</v>
      </c>
      <c r="O44" s="17">
        <f>'8月'!$C44</f>
        <v>41</v>
      </c>
      <c r="P44">
        <f>'8月'!$D44*'8月'!$C44</f>
        <v>20213</v>
      </c>
      <c r="Q44">
        <f>'8月'!$E44*'8月'!$C44</f>
        <v>16072</v>
      </c>
      <c r="R44">
        <f>'8月'!$F44*'8月'!$C44</f>
        <v>36285</v>
      </c>
    </row>
    <row r="45" spans="1:18">
      <c r="A45" s="26" t="str">
        <f t="shared" si="3"/>
        <v>2022/8末</v>
      </c>
      <c r="B45" s="26" t="str">
        <f t="shared" si="3"/>
        <v>令和4/8末</v>
      </c>
      <c r="C45" s="43">
        <v>42</v>
      </c>
      <c r="D45" s="43">
        <v>476</v>
      </c>
      <c r="E45" s="43">
        <v>437</v>
      </c>
      <c r="F45" s="43">
        <v>913</v>
      </c>
      <c r="G45" s="30" t="s">
        <v>15</v>
      </c>
      <c r="O45" s="17">
        <f>'8月'!$C45</f>
        <v>42</v>
      </c>
      <c r="P45">
        <f>'8月'!$D45*'8月'!$C45</f>
        <v>19992</v>
      </c>
      <c r="Q45">
        <f>'8月'!$E45*'8月'!$C45</f>
        <v>18354</v>
      </c>
      <c r="R45">
        <f>'8月'!$F45*'8月'!$C45</f>
        <v>38346</v>
      </c>
    </row>
    <row r="46" spans="1:18">
      <c r="A46" s="26" t="str">
        <f t="shared" si="3"/>
        <v>2022/8末</v>
      </c>
      <c r="B46" s="26" t="str">
        <f t="shared" si="3"/>
        <v>令和4/8末</v>
      </c>
      <c r="C46" s="43">
        <v>43</v>
      </c>
      <c r="D46" s="43">
        <v>495</v>
      </c>
      <c r="E46" s="43">
        <v>438</v>
      </c>
      <c r="F46" s="43">
        <v>933</v>
      </c>
      <c r="G46" s="30" t="s">
        <v>15</v>
      </c>
      <c r="O46" s="17">
        <f>'8月'!$C46</f>
        <v>43</v>
      </c>
      <c r="P46">
        <f>'8月'!$D46*'8月'!$C46</f>
        <v>21285</v>
      </c>
      <c r="Q46">
        <f>'8月'!$E46*'8月'!$C46</f>
        <v>18834</v>
      </c>
      <c r="R46">
        <f>'8月'!$F46*'8月'!$C46</f>
        <v>40119</v>
      </c>
    </row>
    <row r="47" spans="1:18">
      <c r="A47" s="26" t="str">
        <f t="shared" si="3"/>
        <v>2022/8末</v>
      </c>
      <c r="B47" s="26" t="str">
        <f t="shared" si="3"/>
        <v>令和4/8末</v>
      </c>
      <c r="C47" s="43">
        <v>44</v>
      </c>
      <c r="D47" s="43">
        <v>531</v>
      </c>
      <c r="E47" s="43">
        <v>478</v>
      </c>
      <c r="F47" s="43">
        <v>1009</v>
      </c>
      <c r="G47" s="30" t="s">
        <v>15</v>
      </c>
      <c r="O47" s="17">
        <f>'8月'!$C47</f>
        <v>44</v>
      </c>
      <c r="P47">
        <f>'8月'!$D47*'8月'!$C47</f>
        <v>23364</v>
      </c>
      <c r="Q47">
        <f>'8月'!$E47*'8月'!$C47</f>
        <v>21032</v>
      </c>
      <c r="R47">
        <f>'8月'!$F47*'8月'!$C47</f>
        <v>44396</v>
      </c>
    </row>
    <row r="48" spans="1:18">
      <c r="A48" s="26" t="str">
        <f t="shared" si="3"/>
        <v>2022/8末</v>
      </c>
      <c r="B48" s="26" t="str">
        <f t="shared" si="3"/>
        <v>令和4/8末</v>
      </c>
      <c r="C48" s="43">
        <v>45</v>
      </c>
      <c r="D48" s="43">
        <v>544</v>
      </c>
      <c r="E48" s="43">
        <v>522</v>
      </c>
      <c r="F48" s="43">
        <v>1066</v>
      </c>
      <c r="G48" s="30" t="s">
        <v>15</v>
      </c>
      <c r="O48" s="17">
        <f>'8月'!$C48</f>
        <v>45</v>
      </c>
      <c r="P48">
        <f>'8月'!$D48*'8月'!$C48</f>
        <v>24480</v>
      </c>
      <c r="Q48">
        <f>'8月'!$E48*'8月'!$C48</f>
        <v>23490</v>
      </c>
      <c r="R48">
        <f>'8月'!$F48*'8月'!$C48</f>
        <v>47970</v>
      </c>
    </row>
    <row r="49" spans="1:18">
      <c r="A49" s="26" t="str">
        <f t="shared" si="3"/>
        <v>2022/8末</v>
      </c>
      <c r="B49" s="26" t="str">
        <f t="shared" si="3"/>
        <v>令和4/8末</v>
      </c>
      <c r="C49" s="43">
        <v>46</v>
      </c>
      <c r="D49" s="43">
        <v>598</v>
      </c>
      <c r="E49" s="43">
        <v>538</v>
      </c>
      <c r="F49" s="43">
        <v>1136</v>
      </c>
      <c r="G49" s="30" t="s">
        <v>15</v>
      </c>
      <c r="O49" s="17">
        <f>'8月'!$C49</f>
        <v>46</v>
      </c>
      <c r="P49">
        <f>'8月'!$D49*'8月'!$C49</f>
        <v>27508</v>
      </c>
      <c r="Q49">
        <f>'8月'!$E49*'8月'!$C49</f>
        <v>24748</v>
      </c>
      <c r="R49">
        <f>'8月'!$F49*'8月'!$C49</f>
        <v>52256</v>
      </c>
    </row>
    <row r="50" spans="1:18">
      <c r="A50" s="26" t="str">
        <f t="shared" si="3"/>
        <v>2022/8末</v>
      </c>
      <c r="B50" s="26" t="str">
        <f t="shared" si="3"/>
        <v>令和4/8末</v>
      </c>
      <c r="C50" s="43">
        <v>47</v>
      </c>
      <c r="D50" s="43">
        <v>583</v>
      </c>
      <c r="E50" s="43">
        <v>540</v>
      </c>
      <c r="F50" s="43">
        <v>1123</v>
      </c>
      <c r="G50" s="30" t="s">
        <v>15</v>
      </c>
      <c r="O50" s="17">
        <f>'8月'!$C50</f>
        <v>47</v>
      </c>
      <c r="P50">
        <f>'8月'!$D50*'8月'!$C50</f>
        <v>27401</v>
      </c>
      <c r="Q50">
        <f>'8月'!$E50*'8月'!$C50</f>
        <v>25380</v>
      </c>
      <c r="R50">
        <f>'8月'!$F50*'8月'!$C50</f>
        <v>52781</v>
      </c>
    </row>
    <row r="51" spans="1:18">
      <c r="A51" s="26" t="str">
        <f t="shared" si="3"/>
        <v>2022/8末</v>
      </c>
      <c r="B51" s="26" t="str">
        <f t="shared" si="3"/>
        <v>令和4/8末</v>
      </c>
      <c r="C51" s="43">
        <v>48</v>
      </c>
      <c r="D51" s="43">
        <v>588</v>
      </c>
      <c r="E51" s="43">
        <v>614</v>
      </c>
      <c r="F51" s="43">
        <v>1202</v>
      </c>
      <c r="G51" s="30" t="s">
        <v>15</v>
      </c>
      <c r="O51" s="17">
        <f>'8月'!$C51</f>
        <v>48</v>
      </c>
      <c r="P51">
        <f>'8月'!$D51*'8月'!$C51</f>
        <v>28224</v>
      </c>
      <c r="Q51">
        <f>'8月'!$E51*'8月'!$C51</f>
        <v>29472</v>
      </c>
      <c r="R51">
        <f>'8月'!$F51*'8月'!$C51</f>
        <v>57696</v>
      </c>
    </row>
    <row r="52" spans="1:18">
      <c r="A52" s="26" t="str">
        <f t="shared" si="3"/>
        <v>2022/8末</v>
      </c>
      <c r="B52" s="26" t="str">
        <f t="shared" si="3"/>
        <v>令和4/8末</v>
      </c>
      <c r="C52" s="43">
        <v>49</v>
      </c>
      <c r="D52" s="43">
        <v>556</v>
      </c>
      <c r="E52" s="43">
        <v>548</v>
      </c>
      <c r="F52" s="43">
        <v>1104</v>
      </c>
      <c r="G52" s="30" t="s">
        <v>15</v>
      </c>
      <c r="O52" s="17">
        <f>'8月'!$C52</f>
        <v>49</v>
      </c>
      <c r="P52">
        <f>'8月'!$D52*'8月'!$C52</f>
        <v>27244</v>
      </c>
      <c r="Q52">
        <f>'8月'!$E52*'8月'!$C52</f>
        <v>26852</v>
      </c>
      <c r="R52">
        <f>'8月'!$F52*'8月'!$C52</f>
        <v>54096</v>
      </c>
    </row>
    <row r="53" spans="1:18">
      <c r="A53" s="26" t="str">
        <f t="shared" ref="A53:B68" si="4">A52</f>
        <v>2022/8末</v>
      </c>
      <c r="B53" s="26" t="str">
        <f t="shared" si="4"/>
        <v>令和4/8末</v>
      </c>
      <c r="C53" s="43">
        <v>50</v>
      </c>
      <c r="D53" s="43">
        <v>575</v>
      </c>
      <c r="E53" s="43">
        <v>515</v>
      </c>
      <c r="F53" s="43">
        <v>1090</v>
      </c>
      <c r="G53" s="30" t="s">
        <v>15</v>
      </c>
      <c r="O53" s="17">
        <f>'8月'!$C53</f>
        <v>50</v>
      </c>
      <c r="P53">
        <f>'8月'!$D53*'8月'!$C53</f>
        <v>28750</v>
      </c>
      <c r="Q53">
        <f>'8月'!$E53*'8月'!$C53</f>
        <v>25750</v>
      </c>
      <c r="R53">
        <f>'8月'!$F53*'8月'!$C53</f>
        <v>54500</v>
      </c>
    </row>
    <row r="54" spans="1:18">
      <c r="A54" s="26" t="str">
        <f t="shared" si="4"/>
        <v>2022/8末</v>
      </c>
      <c r="B54" s="26" t="str">
        <f t="shared" si="4"/>
        <v>令和4/8末</v>
      </c>
      <c r="C54" s="43">
        <v>51</v>
      </c>
      <c r="D54" s="43">
        <v>577</v>
      </c>
      <c r="E54" s="43">
        <v>525</v>
      </c>
      <c r="F54" s="43">
        <v>1102</v>
      </c>
      <c r="G54" s="30" t="s">
        <v>15</v>
      </c>
      <c r="O54" s="17">
        <f>'8月'!$C54</f>
        <v>51</v>
      </c>
      <c r="P54">
        <f>'8月'!$D54*'8月'!$C54</f>
        <v>29427</v>
      </c>
      <c r="Q54">
        <f>'8月'!$E54*'8月'!$C54</f>
        <v>26775</v>
      </c>
      <c r="R54">
        <f>'8月'!$F54*'8月'!$C54</f>
        <v>56202</v>
      </c>
    </row>
    <row r="55" spans="1:18">
      <c r="A55" s="26" t="str">
        <f t="shared" si="4"/>
        <v>2022/8末</v>
      </c>
      <c r="B55" s="26" t="str">
        <f t="shared" si="4"/>
        <v>令和4/8末</v>
      </c>
      <c r="C55" s="43">
        <v>52</v>
      </c>
      <c r="D55" s="43">
        <v>565</v>
      </c>
      <c r="E55" s="43">
        <v>492</v>
      </c>
      <c r="F55" s="43">
        <v>1057</v>
      </c>
      <c r="G55" s="30" t="s">
        <v>15</v>
      </c>
      <c r="O55" s="17">
        <f>'8月'!$C55</f>
        <v>52</v>
      </c>
      <c r="P55">
        <f>'8月'!$D55*'8月'!$C55</f>
        <v>29380</v>
      </c>
      <c r="Q55">
        <f>'8月'!$E55*'8月'!$C55</f>
        <v>25584</v>
      </c>
      <c r="R55">
        <f>'8月'!$F55*'8月'!$C55</f>
        <v>54964</v>
      </c>
    </row>
    <row r="56" spans="1:18">
      <c r="A56" s="26" t="str">
        <f t="shared" si="4"/>
        <v>2022/8末</v>
      </c>
      <c r="B56" s="26" t="str">
        <f t="shared" si="4"/>
        <v>令和4/8末</v>
      </c>
      <c r="C56" s="43">
        <v>53</v>
      </c>
      <c r="D56" s="43">
        <v>557</v>
      </c>
      <c r="E56" s="43">
        <v>492</v>
      </c>
      <c r="F56" s="43">
        <v>1049</v>
      </c>
      <c r="G56" s="30" t="s">
        <v>15</v>
      </c>
      <c r="O56" s="17">
        <f>'8月'!$C56</f>
        <v>53</v>
      </c>
      <c r="P56">
        <f>'8月'!$D56*'8月'!$C56</f>
        <v>29521</v>
      </c>
      <c r="Q56">
        <f>'8月'!$E56*'8月'!$C56</f>
        <v>26076</v>
      </c>
      <c r="R56">
        <f>'8月'!$F56*'8月'!$C56</f>
        <v>55597</v>
      </c>
    </row>
    <row r="57" spans="1:18">
      <c r="A57" s="26" t="str">
        <f t="shared" si="4"/>
        <v>2022/8末</v>
      </c>
      <c r="B57" s="26" t="str">
        <f t="shared" si="4"/>
        <v>令和4/8末</v>
      </c>
      <c r="C57" s="43">
        <v>54</v>
      </c>
      <c r="D57" s="43">
        <v>537</v>
      </c>
      <c r="E57" s="43">
        <v>530</v>
      </c>
      <c r="F57" s="43">
        <v>1067</v>
      </c>
      <c r="G57" s="30" t="s">
        <v>15</v>
      </c>
      <c r="O57" s="17">
        <f>'8月'!$C57</f>
        <v>54</v>
      </c>
      <c r="P57">
        <f>'8月'!$D57*'8月'!$C57</f>
        <v>28998</v>
      </c>
      <c r="Q57">
        <f>'8月'!$E57*'8月'!$C57</f>
        <v>28620</v>
      </c>
      <c r="R57">
        <f>'8月'!$F57*'8月'!$C57</f>
        <v>57618</v>
      </c>
    </row>
    <row r="58" spans="1:18">
      <c r="A58" s="26" t="str">
        <f t="shared" si="4"/>
        <v>2022/8末</v>
      </c>
      <c r="B58" s="26" t="str">
        <f t="shared" si="4"/>
        <v>令和4/8末</v>
      </c>
      <c r="C58" s="43">
        <v>55</v>
      </c>
      <c r="D58" s="43">
        <v>551</v>
      </c>
      <c r="E58" s="43">
        <v>522</v>
      </c>
      <c r="F58" s="43">
        <v>1073</v>
      </c>
      <c r="G58" s="30" t="s">
        <v>15</v>
      </c>
      <c r="O58" s="17">
        <f>'8月'!$C58</f>
        <v>55</v>
      </c>
      <c r="P58">
        <f>'8月'!$D58*'8月'!$C58</f>
        <v>30305</v>
      </c>
      <c r="Q58">
        <f>'8月'!$E58*'8月'!$C58</f>
        <v>28710</v>
      </c>
      <c r="R58">
        <f>'8月'!$F58*'8月'!$C58</f>
        <v>59015</v>
      </c>
    </row>
    <row r="59" spans="1:18">
      <c r="A59" s="26" t="str">
        <f t="shared" si="4"/>
        <v>2022/8末</v>
      </c>
      <c r="B59" s="26" t="str">
        <f t="shared" si="4"/>
        <v>令和4/8末</v>
      </c>
      <c r="C59" s="43">
        <v>56</v>
      </c>
      <c r="D59" s="43">
        <v>463</v>
      </c>
      <c r="E59" s="43">
        <v>413</v>
      </c>
      <c r="F59" s="43">
        <v>876</v>
      </c>
      <c r="G59" s="30" t="s">
        <v>15</v>
      </c>
      <c r="O59" s="17">
        <f>'8月'!$C59</f>
        <v>56</v>
      </c>
      <c r="P59">
        <f>'8月'!$D59*'8月'!$C59</f>
        <v>25928</v>
      </c>
      <c r="Q59">
        <f>'8月'!$E59*'8月'!$C59</f>
        <v>23128</v>
      </c>
      <c r="R59">
        <f>'8月'!$F59*'8月'!$C59</f>
        <v>49056</v>
      </c>
    </row>
    <row r="60" spans="1:18">
      <c r="A60" s="26" t="str">
        <f t="shared" si="4"/>
        <v>2022/8末</v>
      </c>
      <c r="B60" s="26" t="str">
        <f t="shared" si="4"/>
        <v>令和4/8末</v>
      </c>
      <c r="C60" s="43">
        <v>57</v>
      </c>
      <c r="D60" s="43">
        <v>552</v>
      </c>
      <c r="E60" s="43">
        <v>539</v>
      </c>
      <c r="F60" s="43">
        <v>1091</v>
      </c>
      <c r="G60" s="30" t="s">
        <v>15</v>
      </c>
      <c r="O60" s="17">
        <f>'8月'!$C60</f>
        <v>57</v>
      </c>
      <c r="P60">
        <f>'8月'!$D60*'8月'!$C60</f>
        <v>31464</v>
      </c>
      <c r="Q60">
        <f>'8月'!$E60*'8月'!$C60</f>
        <v>30723</v>
      </c>
      <c r="R60">
        <f>'8月'!$F60*'8月'!$C60</f>
        <v>62187</v>
      </c>
    </row>
    <row r="61" spans="1:18">
      <c r="A61" s="26" t="str">
        <f t="shared" si="4"/>
        <v>2022/8末</v>
      </c>
      <c r="B61" s="26" t="str">
        <f t="shared" si="4"/>
        <v>令和4/8末</v>
      </c>
      <c r="C61" s="43">
        <v>58</v>
      </c>
      <c r="D61" s="43">
        <v>564</v>
      </c>
      <c r="E61" s="43">
        <v>550</v>
      </c>
      <c r="F61" s="43">
        <v>1114</v>
      </c>
      <c r="G61" s="30" t="s">
        <v>15</v>
      </c>
      <c r="O61" s="17">
        <f>'8月'!$C61</f>
        <v>58</v>
      </c>
      <c r="P61">
        <f>'8月'!$D61*'8月'!$C61</f>
        <v>32712</v>
      </c>
      <c r="Q61">
        <f>'8月'!$E61*'8月'!$C61</f>
        <v>31900</v>
      </c>
      <c r="R61">
        <f>'8月'!$F61*'8月'!$C61</f>
        <v>64612</v>
      </c>
    </row>
    <row r="62" spans="1:18">
      <c r="A62" s="26" t="str">
        <f t="shared" si="4"/>
        <v>2022/8末</v>
      </c>
      <c r="B62" s="26" t="str">
        <f t="shared" si="4"/>
        <v>令和4/8末</v>
      </c>
      <c r="C62" s="43">
        <v>59</v>
      </c>
      <c r="D62" s="43">
        <v>537</v>
      </c>
      <c r="E62" s="43">
        <v>588</v>
      </c>
      <c r="F62" s="43">
        <v>1125</v>
      </c>
      <c r="G62" s="30" t="s">
        <v>15</v>
      </c>
      <c r="O62" s="17">
        <f>'8月'!$C62</f>
        <v>59</v>
      </c>
      <c r="P62">
        <f>'8月'!$D62*'8月'!$C62</f>
        <v>31683</v>
      </c>
      <c r="Q62">
        <f>'8月'!$E62*'8月'!$C62</f>
        <v>34692</v>
      </c>
      <c r="R62">
        <f>'8月'!$F62*'8月'!$C62</f>
        <v>66375</v>
      </c>
    </row>
    <row r="63" spans="1:18">
      <c r="A63" s="26" t="str">
        <f t="shared" si="4"/>
        <v>2022/8末</v>
      </c>
      <c r="B63" s="26" t="str">
        <f t="shared" si="4"/>
        <v>令和4/8末</v>
      </c>
      <c r="C63" s="43">
        <v>60</v>
      </c>
      <c r="D63" s="43">
        <v>606</v>
      </c>
      <c r="E63" s="43">
        <v>509</v>
      </c>
      <c r="F63" s="43">
        <v>1115</v>
      </c>
      <c r="G63" s="30" t="s">
        <v>15</v>
      </c>
      <c r="O63" s="17">
        <f>'8月'!$C63</f>
        <v>60</v>
      </c>
      <c r="P63">
        <f>'8月'!$D63*'8月'!$C63</f>
        <v>36360</v>
      </c>
      <c r="Q63">
        <f>'8月'!$E63*'8月'!$C63</f>
        <v>30540</v>
      </c>
      <c r="R63">
        <f>'8月'!$F63*'8月'!$C63</f>
        <v>66900</v>
      </c>
    </row>
    <row r="64" spans="1:18">
      <c r="A64" s="26" t="str">
        <f t="shared" si="4"/>
        <v>2022/8末</v>
      </c>
      <c r="B64" s="26" t="str">
        <f t="shared" si="4"/>
        <v>令和4/8末</v>
      </c>
      <c r="C64" s="43">
        <v>61</v>
      </c>
      <c r="D64" s="43">
        <v>527</v>
      </c>
      <c r="E64" s="43">
        <v>532</v>
      </c>
      <c r="F64" s="43">
        <v>1059</v>
      </c>
      <c r="G64" s="30" t="s">
        <v>15</v>
      </c>
      <c r="O64" s="17">
        <f>'8月'!$C64</f>
        <v>61</v>
      </c>
      <c r="P64">
        <f>'8月'!$D64*'8月'!$C64</f>
        <v>32147</v>
      </c>
      <c r="Q64">
        <f>'8月'!$E64*'8月'!$C64</f>
        <v>32452</v>
      </c>
      <c r="R64">
        <f>'8月'!$F64*'8月'!$C64</f>
        <v>64599</v>
      </c>
    </row>
    <row r="65" spans="1:18">
      <c r="A65" s="26" t="str">
        <f t="shared" si="4"/>
        <v>2022/8末</v>
      </c>
      <c r="B65" s="26" t="str">
        <f t="shared" si="4"/>
        <v>令和4/8末</v>
      </c>
      <c r="C65" s="43">
        <v>62</v>
      </c>
      <c r="D65" s="43">
        <v>587</v>
      </c>
      <c r="E65" s="43">
        <v>577</v>
      </c>
      <c r="F65" s="43">
        <v>1164</v>
      </c>
      <c r="G65" s="30" t="s">
        <v>15</v>
      </c>
      <c r="O65" s="17">
        <f>'8月'!$C65</f>
        <v>62</v>
      </c>
      <c r="P65">
        <f>'8月'!$D65*'8月'!$C65</f>
        <v>36394</v>
      </c>
      <c r="Q65">
        <f>'8月'!$E65*'8月'!$C65</f>
        <v>35774</v>
      </c>
      <c r="R65">
        <f>'8月'!$F65*'8月'!$C65</f>
        <v>72168</v>
      </c>
    </row>
    <row r="66" spans="1:18">
      <c r="A66" s="26" t="str">
        <f t="shared" si="4"/>
        <v>2022/8末</v>
      </c>
      <c r="B66" s="26" t="str">
        <f t="shared" si="4"/>
        <v>令和4/8末</v>
      </c>
      <c r="C66" s="43">
        <v>63</v>
      </c>
      <c r="D66" s="43">
        <v>594</v>
      </c>
      <c r="E66" s="43">
        <v>590</v>
      </c>
      <c r="F66" s="43">
        <v>1184</v>
      </c>
      <c r="G66" s="30" t="s">
        <v>15</v>
      </c>
      <c r="O66" s="17">
        <f>'8月'!$C66</f>
        <v>63</v>
      </c>
      <c r="P66">
        <f>'8月'!$D66*'8月'!$C66</f>
        <v>37422</v>
      </c>
      <c r="Q66">
        <f>'8月'!$E66*'8月'!$C66</f>
        <v>37170</v>
      </c>
      <c r="R66">
        <f>'8月'!$F66*'8月'!$C66</f>
        <v>74592</v>
      </c>
    </row>
    <row r="67" spans="1:18">
      <c r="A67" s="26" t="str">
        <f t="shared" si="4"/>
        <v>2022/8末</v>
      </c>
      <c r="B67" s="26" t="str">
        <f t="shared" si="4"/>
        <v>令和4/8末</v>
      </c>
      <c r="C67" s="43">
        <v>64</v>
      </c>
      <c r="D67" s="43">
        <v>616</v>
      </c>
      <c r="E67" s="43">
        <v>522</v>
      </c>
      <c r="F67" s="43">
        <v>1138</v>
      </c>
      <c r="G67" s="30" t="s">
        <v>15</v>
      </c>
      <c r="O67" s="17">
        <f>'8月'!$C67</f>
        <v>64</v>
      </c>
      <c r="P67">
        <f>'8月'!$D67*'8月'!$C67</f>
        <v>39424</v>
      </c>
      <c r="Q67">
        <f>'8月'!$E67*'8月'!$C67</f>
        <v>33408</v>
      </c>
      <c r="R67">
        <f>'8月'!$F67*'8月'!$C67</f>
        <v>72832</v>
      </c>
    </row>
    <row r="68" spans="1:18">
      <c r="A68" s="25" t="str">
        <f t="shared" si="4"/>
        <v>2022/8末</v>
      </c>
      <c r="B68" s="25" t="str">
        <f t="shared" si="4"/>
        <v>令和4/8末</v>
      </c>
      <c r="C68" s="42">
        <v>65</v>
      </c>
      <c r="D68" s="42">
        <v>562</v>
      </c>
      <c r="E68" s="42">
        <v>569</v>
      </c>
      <c r="F68" s="42">
        <v>1131</v>
      </c>
      <c r="G68" s="29" t="s">
        <v>16</v>
      </c>
      <c r="O68" s="23">
        <f>'8月'!$C68</f>
        <v>65</v>
      </c>
      <c r="P68" s="24">
        <f>'8月'!$D68*'8月'!$C68</f>
        <v>36530</v>
      </c>
      <c r="Q68" s="24">
        <f>'8月'!$E68*'8月'!$C68</f>
        <v>36985</v>
      </c>
      <c r="R68" s="24">
        <f>'8月'!$F68*'8月'!$C68</f>
        <v>73515</v>
      </c>
    </row>
    <row r="69" spans="1:18">
      <c r="A69" s="26" t="str">
        <f t="shared" ref="A69:B84" si="5">A68</f>
        <v>2022/8末</v>
      </c>
      <c r="B69" s="26" t="str">
        <f t="shared" si="5"/>
        <v>令和4/8末</v>
      </c>
      <c r="C69" s="43">
        <v>66</v>
      </c>
      <c r="D69" s="43">
        <v>582</v>
      </c>
      <c r="E69" s="43">
        <v>560</v>
      </c>
      <c r="F69" s="43">
        <v>1142</v>
      </c>
      <c r="G69" s="30" t="s">
        <v>16</v>
      </c>
      <c r="O69" s="17">
        <f>'8月'!$C69</f>
        <v>66</v>
      </c>
      <c r="P69">
        <f>'8月'!$D69*'8月'!$C69</f>
        <v>38412</v>
      </c>
      <c r="Q69">
        <f>'8月'!$E69*'8月'!$C69</f>
        <v>36960</v>
      </c>
      <c r="R69">
        <f>'8月'!$F69*'8月'!$C69</f>
        <v>75372</v>
      </c>
    </row>
    <row r="70" spans="1:18">
      <c r="A70" s="26" t="str">
        <f t="shared" si="5"/>
        <v>2022/8末</v>
      </c>
      <c r="B70" s="26" t="str">
        <f t="shared" si="5"/>
        <v>令和4/8末</v>
      </c>
      <c r="C70" s="43">
        <v>67</v>
      </c>
      <c r="D70" s="43">
        <v>606</v>
      </c>
      <c r="E70" s="43">
        <v>617</v>
      </c>
      <c r="F70" s="43">
        <v>1223</v>
      </c>
      <c r="G70" s="30" t="s">
        <v>16</v>
      </c>
      <c r="O70" s="17">
        <f>'8月'!$C70</f>
        <v>67</v>
      </c>
      <c r="P70">
        <f>'8月'!$D70*'8月'!$C70</f>
        <v>40602</v>
      </c>
      <c r="Q70">
        <f>'8月'!$E70*'8月'!$C70</f>
        <v>41339</v>
      </c>
      <c r="R70">
        <f>'8月'!$F70*'8月'!$C70</f>
        <v>81941</v>
      </c>
    </row>
    <row r="71" spans="1:18">
      <c r="A71" s="26" t="str">
        <f t="shared" si="5"/>
        <v>2022/8末</v>
      </c>
      <c r="B71" s="26" t="str">
        <f t="shared" si="5"/>
        <v>令和4/8末</v>
      </c>
      <c r="C71" s="43">
        <v>68</v>
      </c>
      <c r="D71" s="43">
        <v>564</v>
      </c>
      <c r="E71" s="43">
        <v>593</v>
      </c>
      <c r="F71" s="43">
        <v>1157</v>
      </c>
      <c r="G71" s="30" t="s">
        <v>16</v>
      </c>
      <c r="O71" s="17">
        <f>'8月'!$C71</f>
        <v>68</v>
      </c>
      <c r="P71">
        <f>'8月'!$D71*'8月'!$C71</f>
        <v>38352</v>
      </c>
      <c r="Q71">
        <f>'8月'!$E71*'8月'!$C71</f>
        <v>40324</v>
      </c>
      <c r="R71">
        <f>'8月'!$F71*'8月'!$C71</f>
        <v>78676</v>
      </c>
    </row>
    <row r="72" spans="1:18">
      <c r="A72" s="26" t="str">
        <f t="shared" si="5"/>
        <v>2022/8末</v>
      </c>
      <c r="B72" s="26" t="str">
        <f t="shared" si="5"/>
        <v>令和4/8末</v>
      </c>
      <c r="C72" s="43">
        <v>69</v>
      </c>
      <c r="D72" s="43">
        <v>647</v>
      </c>
      <c r="E72" s="43">
        <v>670</v>
      </c>
      <c r="F72" s="43">
        <v>1317</v>
      </c>
      <c r="G72" s="30" t="s">
        <v>16</v>
      </c>
      <c r="O72" s="17">
        <f>'8月'!$C72</f>
        <v>69</v>
      </c>
      <c r="P72">
        <f>'8月'!$D72*'8月'!$C72</f>
        <v>44643</v>
      </c>
      <c r="Q72">
        <f>'8月'!$E72*'8月'!$C72</f>
        <v>46230</v>
      </c>
      <c r="R72">
        <f>'8月'!$F72*'8月'!$C72</f>
        <v>90873</v>
      </c>
    </row>
    <row r="73" spans="1:18">
      <c r="A73" s="26" t="str">
        <f t="shared" si="5"/>
        <v>2022/8末</v>
      </c>
      <c r="B73" s="26" t="str">
        <f t="shared" si="5"/>
        <v>令和4/8末</v>
      </c>
      <c r="C73" s="43">
        <v>70</v>
      </c>
      <c r="D73" s="43">
        <v>646</v>
      </c>
      <c r="E73" s="43">
        <v>641</v>
      </c>
      <c r="F73" s="43">
        <v>1287</v>
      </c>
      <c r="G73" s="30" t="s">
        <v>16</v>
      </c>
      <c r="O73" s="17">
        <f>'8月'!$C73</f>
        <v>70</v>
      </c>
      <c r="P73">
        <f>'8月'!$D73*'8月'!$C73</f>
        <v>45220</v>
      </c>
      <c r="Q73">
        <f>'8月'!$E73*'8月'!$C73</f>
        <v>44870</v>
      </c>
      <c r="R73">
        <f>'8月'!$F73*'8月'!$C73</f>
        <v>90090</v>
      </c>
    </row>
    <row r="74" spans="1:18">
      <c r="A74" s="26" t="str">
        <f t="shared" si="5"/>
        <v>2022/8末</v>
      </c>
      <c r="B74" s="26" t="str">
        <f t="shared" si="5"/>
        <v>令和4/8末</v>
      </c>
      <c r="C74" s="43">
        <v>71</v>
      </c>
      <c r="D74" s="43">
        <v>663</v>
      </c>
      <c r="E74" s="43">
        <v>723</v>
      </c>
      <c r="F74" s="43">
        <v>1386</v>
      </c>
      <c r="G74" s="30" t="s">
        <v>16</v>
      </c>
      <c r="O74" s="17">
        <f>'8月'!$C74</f>
        <v>71</v>
      </c>
      <c r="P74">
        <f>'8月'!$D74*'8月'!$C74</f>
        <v>47073</v>
      </c>
      <c r="Q74">
        <f>'8月'!$E74*'8月'!$C74</f>
        <v>51333</v>
      </c>
      <c r="R74">
        <f>'8月'!$F74*'8月'!$C74</f>
        <v>98406</v>
      </c>
    </row>
    <row r="75" spans="1:18">
      <c r="A75" s="26" t="str">
        <f t="shared" si="5"/>
        <v>2022/8末</v>
      </c>
      <c r="B75" s="26" t="str">
        <f t="shared" si="5"/>
        <v>令和4/8末</v>
      </c>
      <c r="C75" s="43">
        <v>72</v>
      </c>
      <c r="D75" s="43">
        <v>695</v>
      </c>
      <c r="E75" s="43">
        <v>746</v>
      </c>
      <c r="F75" s="43">
        <v>1441</v>
      </c>
      <c r="G75" s="30" t="s">
        <v>16</v>
      </c>
      <c r="O75" s="17">
        <f>'8月'!$C75</f>
        <v>72</v>
      </c>
      <c r="P75">
        <f>'8月'!$D75*'8月'!$C75</f>
        <v>50040</v>
      </c>
      <c r="Q75">
        <f>'8月'!$E75*'8月'!$C75</f>
        <v>53712</v>
      </c>
      <c r="R75">
        <f>'8月'!$F75*'8月'!$C75</f>
        <v>103752</v>
      </c>
    </row>
    <row r="76" spans="1:18">
      <c r="A76" s="26" t="str">
        <f t="shared" si="5"/>
        <v>2022/8末</v>
      </c>
      <c r="B76" s="26" t="str">
        <f t="shared" si="5"/>
        <v>令和4/8末</v>
      </c>
      <c r="C76" s="43">
        <v>73</v>
      </c>
      <c r="D76" s="43">
        <v>752</v>
      </c>
      <c r="E76" s="43">
        <v>811</v>
      </c>
      <c r="F76" s="43">
        <v>1563</v>
      </c>
      <c r="G76" s="30" t="s">
        <v>16</v>
      </c>
      <c r="O76" s="17">
        <f>'8月'!$C76</f>
        <v>73</v>
      </c>
      <c r="P76">
        <f>'8月'!$D76*'8月'!$C76</f>
        <v>54896</v>
      </c>
      <c r="Q76">
        <f>'8月'!$E76*'8月'!$C76</f>
        <v>59203</v>
      </c>
      <c r="R76">
        <f>'8月'!$F76*'8月'!$C76</f>
        <v>114099</v>
      </c>
    </row>
    <row r="77" spans="1:18">
      <c r="A77" s="57" t="str">
        <f t="shared" si="5"/>
        <v>2022/8末</v>
      </c>
      <c r="B77" s="57" t="str">
        <f t="shared" si="5"/>
        <v>令和4/8末</v>
      </c>
      <c r="C77" s="60">
        <v>74</v>
      </c>
      <c r="D77" s="60">
        <v>731</v>
      </c>
      <c r="E77" s="60">
        <v>751</v>
      </c>
      <c r="F77" s="60">
        <v>1482</v>
      </c>
      <c r="G77" s="61" t="s">
        <v>16</v>
      </c>
      <c r="O77" s="17">
        <f>'8月'!$C77</f>
        <v>74</v>
      </c>
      <c r="P77">
        <f>'8月'!$D77*'8月'!$C77</f>
        <v>54094</v>
      </c>
      <c r="Q77">
        <f>'8月'!$E77*'8月'!$C77</f>
        <v>55574</v>
      </c>
      <c r="R77">
        <f>'8月'!$F77*'8月'!$C77</f>
        <v>109668</v>
      </c>
    </row>
    <row r="78" spans="1:18">
      <c r="A78" s="50" t="str">
        <f t="shared" si="5"/>
        <v>2022/8末</v>
      </c>
      <c r="B78" s="50" t="str">
        <f t="shared" si="5"/>
        <v>令和4/8末</v>
      </c>
      <c r="C78" s="59">
        <v>75</v>
      </c>
      <c r="D78" s="59">
        <v>630</v>
      </c>
      <c r="E78" s="59">
        <v>647</v>
      </c>
      <c r="F78" s="59">
        <v>1277</v>
      </c>
      <c r="G78" s="52" t="s">
        <v>16</v>
      </c>
      <c r="O78" s="17">
        <f>'8月'!$C78</f>
        <v>75</v>
      </c>
      <c r="P78">
        <f>'8月'!$D78*'8月'!$C78</f>
        <v>47250</v>
      </c>
      <c r="Q78">
        <f>'8月'!$E78*'8月'!$C78</f>
        <v>48525</v>
      </c>
      <c r="R78">
        <f>'8月'!$F78*'8月'!$C78</f>
        <v>95775</v>
      </c>
    </row>
    <row r="79" spans="1:18">
      <c r="A79" s="26" t="str">
        <f t="shared" si="5"/>
        <v>2022/8末</v>
      </c>
      <c r="B79" s="26" t="str">
        <f t="shared" si="5"/>
        <v>令和4/8末</v>
      </c>
      <c r="C79" s="43">
        <v>76</v>
      </c>
      <c r="D79" s="43">
        <v>341</v>
      </c>
      <c r="E79" s="43">
        <v>374</v>
      </c>
      <c r="F79" s="43">
        <v>715</v>
      </c>
      <c r="G79" s="30" t="s">
        <v>16</v>
      </c>
      <c r="O79" s="17">
        <f>'8月'!$C79</f>
        <v>76</v>
      </c>
      <c r="P79">
        <f>'8月'!$D79*'8月'!$C79</f>
        <v>25916</v>
      </c>
      <c r="Q79">
        <f>'8月'!$E79*'8月'!$C79</f>
        <v>28424</v>
      </c>
      <c r="R79">
        <f>'8月'!$F79*'8月'!$C79</f>
        <v>54340</v>
      </c>
    </row>
    <row r="80" spans="1:18">
      <c r="A80" s="26" t="str">
        <f t="shared" si="5"/>
        <v>2022/8末</v>
      </c>
      <c r="B80" s="26" t="str">
        <f t="shared" si="5"/>
        <v>令和4/8末</v>
      </c>
      <c r="C80" s="43">
        <v>77</v>
      </c>
      <c r="D80" s="43">
        <v>387</v>
      </c>
      <c r="E80" s="43">
        <v>484</v>
      </c>
      <c r="F80" s="43">
        <v>871</v>
      </c>
      <c r="G80" s="30" t="s">
        <v>16</v>
      </c>
      <c r="O80" s="17">
        <f>'8月'!$C80</f>
        <v>77</v>
      </c>
      <c r="P80">
        <f>'8月'!$D80*'8月'!$C80</f>
        <v>29799</v>
      </c>
      <c r="Q80">
        <f>'8月'!$E80*'8月'!$C80</f>
        <v>37268</v>
      </c>
      <c r="R80">
        <f>'8月'!$F80*'8月'!$C80</f>
        <v>67067</v>
      </c>
    </row>
    <row r="81" spans="1:18">
      <c r="A81" s="26" t="str">
        <f t="shared" si="5"/>
        <v>2022/8末</v>
      </c>
      <c r="B81" s="26" t="str">
        <f t="shared" si="5"/>
        <v>令和4/8末</v>
      </c>
      <c r="C81" s="43">
        <v>78</v>
      </c>
      <c r="D81" s="43">
        <v>439</v>
      </c>
      <c r="E81" s="43">
        <v>528</v>
      </c>
      <c r="F81" s="43">
        <v>967</v>
      </c>
      <c r="G81" s="30" t="s">
        <v>16</v>
      </c>
      <c r="O81" s="17">
        <f>'8月'!$C81</f>
        <v>78</v>
      </c>
      <c r="P81">
        <f>'8月'!$D81*'8月'!$C81</f>
        <v>34242</v>
      </c>
      <c r="Q81">
        <f>'8月'!$E81*'8月'!$C81</f>
        <v>41184</v>
      </c>
      <c r="R81">
        <f>'8月'!$F81*'8月'!$C81</f>
        <v>75426</v>
      </c>
    </row>
    <row r="82" spans="1:18">
      <c r="A82" s="26" t="str">
        <f t="shared" si="5"/>
        <v>2022/8末</v>
      </c>
      <c r="B82" s="26" t="str">
        <f t="shared" si="5"/>
        <v>令和4/8末</v>
      </c>
      <c r="C82" s="43">
        <v>79</v>
      </c>
      <c r="D82" s="43">
        <v>410</v>
      </c>
      <c r="E82" s="43">
        <v>488</v>
      </c>
      <c r="F82" s="43">
        <v>898</v>
      </c>
      <c r="G82" s="30" t="s">
        <v>16</v>
      </c>
      <c r="O82" s="17">
        <f>'8月'!$C82</f>
        <v>79</v>
      </c>
      <c r="P82">
        <f>'8月'!$D82*'8月'!$C82</f>
        <v>32390</v>
      </c>
      <c r="Q82">
        <f>'8月'!$E82*'8月'!$C82</f>
        <v>38552</v>
      </c>
      <c r="R82">
        <f>'8月'!$F82*'8月'!$C82</f>
        <v>70942</v>
      </c>
    </row>
    <row r="83" spans="1:18">
      <c r="A83" s="26" t="str">
        <f t="shared" si="5"/>
        <v>2022/8末</v>
      </c>
      <c r="B83" s="26" t="str">
        <f t="shared" si="5"/>
        <v>令和4/8末</v>
      </c>
      <c r="C83" s="43">
        <v>80</v>
      </c>
      <c r="D83" s="43">
        <v>420</v>
      </c>
      <c r="E83" s="43">
        <v>530</v>
      </c>
      <c r="F83" s="43">
        <v>950</v>
      </c>
      <c r="G83" s="30" t="s">
        <v>16</v>
      </c>
      <c r="O83" s="17">
        <f>'8月'!$C83</f>
        <v>80</v>
      </c>
      <c r="P83">
        <f>'8月'!$D83*'8月'!$C83</f>
        <v>33600</v>
      </c>
      <c r="Q83">
        <f>'8月'!$E83*'8月'!$C83</f>
        <v>42400</v>
      </c>
      <c r="R83">
        <f>'8月'!$F83*'8月'!$C83</f>
        <v>76000</v>
      </c>
    </row>
    <row r="84" spans="1:18">
      <c r="A84" s="26" t="str">
        <f t="shared" si="5"/>
        <v>2022/8末</v>
      </c>
      <c r="B84" s="26" t="str">
        <f t="shared" si="5"/>
        <v>令和4/8末</v>
      </c>
      <c r="C84" s="43">
        <v>81</v>
      </c>
      <c r="D84" s="43">
        <v>388</v>
      </c>
      <c r="E84" s="43">
        <v>524</v>
      </c>
      <c r="F84" s="43">
        <v>912</v>
      </c>
      <c r="G84" s="30" t="s">
        <v>16</v>
      </c>
      <c r="O84" s="17">
        <f>'8月'!$C84</f>
        <v>81</v>
      </c>
      <c r="P84">
        <f>'8月'!$D84*'8月'!$C84</f>
        <v>31428</v>
      </c>
      <c r="Q84">
        <f>'8月'!$E84*'8月'!$C84</f>
        <v>42444</v>
      </c>
      <c r="R84">
        <f>'8月'!$F84*'8月'!$C84</f>
        <v>73872</v>
      </c>
    </row>
    <row r="85" spans="1:18">
      <c r="A85" s="26" t="str">
        <f t="shared" ref="A85:B100" si="6">A84</f>
        <v>2022/8末</v>
      </c>
      <c r="B85" s="26" t="str">
        <f t="shared" si="6"/>
        <v>令和4/8末</v>
      </c>
      <c r="C85" s="43">
        <v>82</v>
      </c>
      <c r="D85" s="43">
        <v>328</v>
      </c>
      <c r="E85" s="43">
        <v>444</v>
      </c>
      <c r="F85" s="43">
        <v>772</v>
      </c>
      <c r="G85" s="30" t="s">
        <v>16</v>
      </c>
      <c r="O85" s="17">
        <f>'8月'!$C85</f>
        <v>82</v>
      </c>
      <c r="P85">
        <f>'8月'!$D85*'8月'!$C85</f>
        <v>26896</v>
      </c>
      <c r="Q85">
        <f>'8月'!$E85*'8月'!$C85</f>
        <v>36408</v>
      </c>
      <c r="R85">
        <f>'8月'!$F85*'8月'!$C85</f>
        <v>63304</v>
      </c>
    </row>
    <row r="86" spans="1:18">
      <c r="A86" s="26" t="str">
        <f t="shared" si="6"/>
        <v>2022/8末</v>
      </c>
      <c r="B86" s="26" t="str">
        <f t="shared" si="6"/>
        <v>令和4/8末</v>
      </c>
      <c r="C86" s="43">
        <v>83</v>
      </c>
      <c r="D86" s="43">
        <v>287</v>
      </c>
      <c r="E86" s="43">
        <v>432</v>
      </c>
      <c r="F86" s="43">
        <v>719</v>
      </c>
      <c r="G86" s="30" t="s">
        <v>16</v>
      </c>
      <c r="O86" s="17">
        <f>'8月'!$C86</f>
        <v>83</v>
      </c>
      <c r="P86">
        <f>'8月'!$D86*'8月'!$C86</f>
        <v>23821</v>
      </c>
      <c r="Q86">
        <f>'8月'!$E86*'8月'!$C86</f>
        <v>35856</v>
      </c>
      <c r="R86">
        <f>'8月'!$F86*'8月'!$C86</f>
        <v>59677</v>
      </c>
    </row>
    <row r="87" spans="1:18">
      <c r="A87" s="26" t="str">
        <f t="shared" si="6"/>
        <v>2022/8末</v>
      </c>
      <c r="B87" s="26" t="str">
        <f t="shared" si="6"/>
        <v>令和4/8末</v>
      </c>
      <c r="C87" s="43">
        <v>84</v>
      </c>
      <c r="D87" s="43">
        <v>310</v>
      </c>
      <c r="E87" s="43">
        <v>489</v>
      </c>
      <c r="F87" s="43">
        <v>799</v>
      </c>
      <c r="G87" s="30" t="s">
        <v>16</v>
      </c>
      <c r="O87" s="17">
        <f>'8月'!$C87</f>
        <v>84</v>
      </c>
      <c r="P87">
        <f>'8月'!$D87*'8月'!$C87</f>
        <v>26040</v>
      </c>
      <c r="Q87">
        <f>'8月'!$E87*'8月'!$C87</f>
        <v>41076</v>
      </c>
      <c r="R87">
        <f>'8月'!$F87*'8月'!$C87</f>
        <v>67116</v>
      </c>
    </row>
    <row r="88" spans="1:18">
      <c r="A88" s="26" t="str">
        <f t="shared" si="6"/>
        <v>2022/8末</v>
      </c>
      <c r="B88" s="26" t="str">
        <f t="shared" si="6"/>
        <v>令和4/8末</v>
      </c>
      <c r="C88" s="43">
        <v>85</v>
      </c>
      <c r="D88" s="43">
        <v>239</v>
      </c>
      <c r="E88" s="43">
        <v>447</v>
      </c>
      <c r="F88" s="43">
        <v>686</v>
      </c>
      <c r="G88" s="30" t="s">
        <v>16</v>
      </c>
      <c r="O88" s="17">
        <f>'8月'!$C88</f>
        <v>85</v>
      </c>
      <c r="P88">
        <f>'8月'!$D88*'8月'!$C88</f>
        <v>20315</v>
      </c>
      <c r="Q88">
        <f>'8月'!$E88*'8月'!$C88</f>
        <v>37995</v>
      </c>
      <c r="R88">
        <f>'8月'!$F88*'8月'!$C88</f>
        <v>58310</v>
      </c>
    </row>
    <row r="89" spans="1:18">
      <c r="A89" s="26" t="str">
        <f t="shared" si="6"/>
        <v>2022/8末</v>
      </c>
      <c r="B89" s="26" t="str">
        <f t="shared" si="6"/>
        <v>令和4/8末</v>
      </c>
      <c r="C89" s="43">
        <v>86</v>
      </c>
      <c r="D89" s="43">
        <v>273</v>
      </c>
      <c r="E89" s="43">
        <v>480</v>
      </c>
      <c r="F89" s="43">
        <v>753</v>
      </c>
      <c r="G89" s="30" t="s">
        <v>16</v>
      </c>
      <c r="O89" s="17">
        <f>'8月'!$C89</f>
        <v>86</v>
      </c>
      <c r="P89">
        <f>'8月'!$D89*'8月'!$C89</f>
        <v>23478</v>
      </c>
      <c r="Q89">
        <f>'8月'!$E89*'8月'!$C89</f>
        <v>41280</v>
      </c>
      <c r="R89">
        <f>'8月'!$F89*'8月'!$C89</f>
        <v>64758</v>
      </c>
    </row>
    <row r="90" spans="1:18">
      <c r="A90" s="26" t="str">
        <f t="shared" si="6"/>
        <v>2022/8末</v>
      </c>
      <c r="B90" s="26" t="str">
        <f t="shared" si="6"/>
        <v>令和4/8末</v>
      </c>
      <c r="C90" s="43">
        <v>87</v>
      </c>
      <c r="D90" s="43">
        <v>204</v>
      </c>
      <c r="E90" s="43">
        <v>394</v>
      </c>
      <c r="F90" s="43">
        <v>598</v>
      </c>
      <c r="G90" s="30" t="s">
        <v>16</v>
      </c>
      <c r="O90" s="17">
        <f>'8月'!$C90</f>
        <v>87</v>
      </c>
      <c r="P90">
        <f>'8月'!$D90*'8月'!$C90</f>
        <v>17748</v>
      </c>
      <c r="Q90">
        <f>'8月'!$E90*'8月'!$C90</f>
        <v>34278</v>
      </c>
      <c r="R90">
        <f>'8月'!$F90*'8月'!$C90</f>
        <v>52026</v>
      </c>
    </row>
    <row r="91" spans="1:18">
      <c r="A91" s="26" t="str">
        <f t="shared" si="6"/>
        <v>2022/8末</v>
      </c>
      <c r="B91" s="26" t="str">
        <f t="shared" si="6"/>
        <v>令和4/8末</v>
      </c>
      <c r="C91" s="43">
        <v>88</v>
      </c>
      <c r="D91" s="43">
        <v>171</v>
      </c>
      <c r="E91" s="43">
        <v>390</v>
      </c>
      <c r="F91" s="43">
        <v>561</v>
      </c>
      <c r="G91" s="30" t="s">
        <v>16</v>
      </c>
      <c r="O91" s="17">
        <f>'8月'!$C91</f>
        <v>88</v>
      </c>
      <c r="P91">
        <f>'8月'!$D91*'8月'!$C91</f>
        <v>15048</v>
      </c>
      <c r="Q91">
        <f>'8月'!$E91*'8月'!$C91</f>
        <v>34320</v>
      </c>
      <c r="R91">
        <f>'8月'!$F91*'8月'!$C91</f>
        <v>49368</v>
      </c>
    </row>
    <row r="92" spans="1:18">
      <c r="A92" s="26" t="str">
        <f t="shared" si="6"/>
        <v>2022/8末</v>
      </c>
      <c r="B92" s="26" t="str">
        <f t="shared" si="6"/>
        <v>令和4/8末</v>
      </c>
      <c r="C92" s="43">
        <v>89</v>
      </c>
      <c r="D92" s="43">
        <v>168</v>
      </c>
      <c r="E92" s="43">
        <v>384</v>
      </c>
      <c r="F92" s="43">
        <v>552</v>
      </c>
      <c r="G92" s="30" t="s">
        <v>16</v>
      </c>
      <c r="O92" s="17">
        <f>'8月'!$C92</f>
        <v>89</v>
      </c>
      <c r="P92">
        <f>'8月'!$D92*'8月'!$C92</f>
        <v>14952</v>
      </c>
      <c r="Q92">
        <f>'8月'!$E92*'8月'!$C92</f>
        <v>34176</v>
      </c>
      <c r="R92">
        <f>'8月'!$F92*'8月'!$C92</f>
        <v>49128</v>
      </c>
    </row>
    <row r="93" spans="1:18">
      <c r="A93" s="26" t="str">
        <f t="shared" si="6"/>
        <v>2022/8末</v>
      </c>
      <c r="B93" s="26" t="str">
        <f t="shared" si="6"/>
        <v>令和4/8末</v>
      </c>
      <c r="C93" s="43">
        <v>90</v>
      </c>
      <c r="D93" s="43">
        <v>138</v>
      </c>
      <c r="E93" s="43">
        <v>345</v>
      </c>
      <c r="F93" s="43">
        <v>483</v>
      </c>
      <c r="G93" s="30" t="s">
        <v>16</v>
      </c>
      <c r="O93" s="17">
        <f>'8月'!$C93</f>
        <v>90</v>
      </c>
      <c r="P93">
        <f>'8月'!$D93*'8月'!$C93</f>
        <v>12420</v>
      </c>
      <c r="Q93">
        <f>'8月'!$E93*'8月'!$C93</f>
        <v>31050</v>
      </c>
      <c r="R93">
        <f>'8月'!$F93*'8月'!$C93</f>
        <v>43470</v>
      </c>
    </row>
    <row r="94" spans="1:18">
      <c r="A94" s="26" t="str">
        <f t="shared" si="6"/>
        <v>2022/8末</v>
      </c>
      <c r="B94" s="26" t="str">
        <f t="shared" si="6"/>
        <v>令和4/8末</v>
      </c>
      <c r="C94" s="43">
        <v>91</v>
      </c>
      <c r="D94" s="43">
        <v>145</v>
      </c>
      <c r="E94" s="43">
        <v>312</v>
      </c>
      <c r="F94" s="43">
        <v>457</v>
      </c>
      <c r="G94" s="30" t="s">
        <v>16</v>
      </c>
      <c r="O94" s="17">
        <f>'8月'!$C94</f>
        <v>91</v>
      </c>
      <c r="P94">
        <f>'8月'!$D94*'8月'!$C94</f>
        <v>13195</v>
      </c>
      <c r="Q94">
        <f>'8月'!$E94*'8月'!$C94</f>
        <v>28392</v>
      </c>
      <c r="R94">
        <f>'8月'!$F94*'8月'!$C94</f>
        <v>41587</v>
      </c>
    </row>
    <row r="95" spans="1:18">
      <c r="A95" s="26" t="str">
        <f t="shared" si="6"/>
        <v>2022/8末</v>
      </c>
      <c r="B95" s="26" t="str">
        <f t="shared" si="6"/>
        <v>令和4/8末</v>
      </c>
      <c r="C95" s="43">
        <v>92</v>
      </c>
      <c r="D95" s="43">
        <v>92</v>
      </c>
      <c r="E95" s="43">
        <v>213</v>
      </c>
      <c r="F95" s="43">
        <v>305</v>
      </c>
      <c r="G95" s="30" t="s">
        <v>16</v>
      </c>
      <c r="O95" s="17">
        <f>'8月'!$C95</f>
        <v>92</v>
      </c>
      <c r="P95">
        <f>'8月'!$D95*'8月'!$C95</f>
        <v>8464</v>
      </c>
      <c r="Q95">
        <f>'8月'!$E95*'8月'!$C95</f>
        <v>19596</v>
      </c>
      <c r="R95">
        <f>'8月'!$F95*'8月'!$C95</f>
        <v>28060</v>
      </c>
    </row>
    <row r="96" spans="1:18">
      <c r="A96" s="26" t="str">
        <f t="shared" si="6"/>
        <v>2022/8末</v>
      </c>
      <c r="B96" s="26" t="str">
        <f t="shared" si="6"/>
        <v>令和4/8末</v>
      </c>
      <c r="C96" s="43">
        <v>93</v>
      </c>
      <c r="D96" s="43">
        <v>68</v>
      </c>
      <c r="E96" s="43">
        <v>215</v>
      </c>
      <c r="F96" s="43">
        <v>283</v>
      </c>
      <c r="G96" s="30" t="s">
        <v>16</v>
      </c>
      <c r="O96" s="17">
        <f>'8月'!$C96</f>
        <v>93</v>
      </c>
      <c r="P96">
        <f>'8月'!$D96*'8月'!$C96</f>
        <v>6324</v>
      </c>
      <c r="Q96">
        <f>'8月'!$E96*'8月'!$C96</f>
        <v>19995</v>
      </c>
      <c r="R96">
        <f>'8月'!$F96*'8月'!$C96</f>
        <v>26319</v>
      </c>
    </row>
    <row r="97" spans="1:18">
      <c r="A97" s="26" t="str">
        <f t="shared" si="6"/>
        <v>2022/8末</v>
      </c>
      <c r="B97" s="26" t="str">
        <f t="shared" si="6"/>
        <v>令和4/8末</v>
      </c>
      <c r="C97" s="43">
        <v>94</v>
      </c>
      <c r="D97" s="43">
        <v>51</v>
      </c>
      <c r="E97" s="43">
        <v>210</v>
      </c>
      <c r="F97" s="43">
        <v>261</v>
      </c>
      <c r="G97" s="30" t="s">
        <v>16</v>
      </c>
      <c r="O97" s="17">
        <f>'8月'!$C97</f>
        <v>94</v>
      </c>
      <c r="P97">
        <f>'8月'!$D97*'8月'!$C97</f>
        <v>4794</v>
      </c>
      <c r="Q97">
        <f>'8月'!$E97*'8月'!$C97</f>
        <v>19740</v>
      </c>
      <c r="R97">
        <f>'8月'!$F97*'8月'!$C97</f>
        <v>24534</v>
      </c>
    </row>
    <row r="98" spans="1:18">
      <c r="A98" s="26" t="str">
        <f t="shared" si="6"/>
        <v>2022/8末</v>
      </c>
      <c r="B98" s="26" t="str">
        <f t="shared" si="6"/>
        <v>令和4/8末</v>
      </c>
      <c r="C98" s="43">
        <v>95</v>
      </c>
      <c r="D98" s="43">
        <v>54</v>
      </c>
      <c r="E98" s="43">
        <v>155</v>
      </c>
      <c r="F98" s="43">
        <v>209</v>
      </c>
      <c r="G98" s="30" t="s">
        <v>16</v>
      </c>
      <c r="O98" s="17">
        <f>'8月'!$C98</f>
        <v>95</v>
      </c>
      <c r="P98">
        <f>'8月'!$D98*'8月'!$C98</f>
        <v>5130</v>
      </c>
      <c r="Q98">
        <f>'8月'!$E98*'8月'!$C98</f>
        <v>14725</v>
      </c>
      <c r="R98">
        <f>'8月'!$F98*'8月'!$C98</f>
        <v>19855</v>
      </c>
    </row>
    <row r="99" spans="1:18">
      <c r="A99" s="26" t="str">
        <f t="shared" si="6"/>
        <v>2022/8末</v>
      </c>
      <c r="B99" s="26" t="str">
        <f t="shared" si="6"/>
        <v>令和4/8末</v>
      </c>
      <c r="C99" s="43">
        <v>96</v>
      </c>
      <c r="D99" s="43">
        <v>30</v>
      </c>
      <c r="E99" s="43">
        <v>125</v>
      </c>
      <c r="F99" s="43">
        <v>155</v>
      </c>
      <c r="G99" s="30" t="s">
        <v>16</v>
      </c>
      <c r="O99" s="17">
        <f>'8月'!$C99</f>
        <v>96</v>
      </c>
      <c r="P99">
        <f>'8月'!$D99*'8月'!$C99</f>
        <v>2880</v>
      </c>
      <c r="Q99">
        <f>'8月'!$E99*'8月'!$C99</f>
        <v>12000</v>
      </c>
      <c r="R99">
        <f>'8月'!$F99*'8月'!$C99</f>
        <v>14880</v>
      </c>
    </row>
    <row r="100" spans="1:18">
      <c r="A100" s="26" t="str">
        <f t="shared" si="6"/>
        <v>2022/8末</v>
      </c>
      <c r="B100" s="26" t="str">
        <f t="shared" si="6"/>
        <v>令和4/8末</v>
      </c>
      <c r="C100" s="43">
        <v>97</v>
      </c>
      <c r="D100" s="43">
        <v>26</v>
      </c>
      <c r="E100" s="43">
        <v>84</v>
      </c>
      <c r="F100" s="43">
        <v>110</v>
      </c>
      <c r="G100" s="30" t="s">
        <v>16</v>
      </c>
      <c r="O100" s="17">
        <f>'8月'!$C100</f>
        <v>97</v>
      </c>
      <c r="P100">
        <f>'8月'!$D100*'8月'!$C100</f>
        <v>2522</v>
      </c>
      <c r="Q100">
        <f>'8月'!$E100*'8月'!$C100</f>
        <v>8148</v>
      </c>
      <c r="R100">
        <f>'8月'!$F100*'8月'!$C100</f>
        <v>10670</v>
      </c>
    </row>
    <row r="101" spans="1:18">
      <c r="A101" s="26" t="str">
        <f t="shared" ref="A101:B108" si="7">A100</f>
        <v>2022/8末</v>
      </c>
      <c r="B101" s="26" t="str">
        <f t="shared" si="7"/>
        <v>令和4/8末</v>
      </c>
      <c r="C101" s="43">
        <v>98</v>
      </c>
      <c r="D101" s="43">
        <v>20</v>
      </c>
      <c r="E101" s="43">
        <v>78</v>
      </c>
      <c r="F101" s="43">
        <v>98</v>
      </c>
      <c r="G101" s="30" t="s">
        <v>16</v>
      </c>
      <c r="O101" s="17">
        <f>'8月'!$C101</f>
        <v>98</v>
      </c>
      <c r="P101">
        <f>'8月'!$D101*'8月'!$C101</f>
        <v>1960</v>
      </c>
      <c r="Q101">
        <f>'8月'!$E101*'8月'!$C101</f>
        <v>7644</v>
      </c>
      <c r="R101">
        <f>'8月'!$F101*'8月'!$C101</f>
        <v>9604</v>
      </c>
    </row>
    <row r="102" spans="1:18">
      <c r="A102" s="26" t="str">
        <f t="shared" si="7"/>
        <v>2022/8末</v>
      </c>
      <c r="B102" s="26" t="str">
        <f t="shared" si="7"/>
        <v>令和4/8末</v>
      </c>
      <c r="C102" s="43">
        <v>99</v>
      </c>
      <c r="D102" s="43">
        <v>5</v>
      </c>
      <c r="E102" s="43">
        <v>54</v>
      </c>
      <c r="F102" s="43">
        <v>59</v>
      </c>
      <c r="G102" s="30" t="s">
        <v>16</v>
      </c>
      <c r="O102" s="17">
        <f>'8月'!$C102</f>
        <v>99</v>
      </c>
      <c r="P102">
        <f>'8月'!$D102*'8月'!$C102</f>
        <v>495</v>
      </c>
      <c r="Q102">
        <f>'8月'!$E102*'8月'!$C102</f>
        <v>5346</v>
      </c>
      <c r="R102">
        <f>'8月'!$F102*'8月'!$C102</f>
        <v>5841</v>
      </c>
    </row>
    <row r="103" spans="1:18">
      <c r="A103" s="26" t="str">
        <f t="shared" si="7"/>
        <v>2022/8末</v>
      </c>
      <c r="B103" s="26" t="str">
        <f t="shared" si="7"/>
        <v>令和4/8末</v>
      </c>
      <c r="C103" s="43">
        <v>100</v>
      </c>
      <c r="D103" s="43">
        <v>4</v>
      </c>
      <c r="E103" s="43">
        <v>38</v>
      </c>
      <c r="F103" s="43">
        <v>42</v>
      </c>
      <c r="G103" s="30" t="s">
        <v>16</v>
      </c>
      <c r="O103" s="17">
        <f>'8月'!$C103</f>
        <v>100</v>
      </c>
      <c r="P103">
        <f>'8月'!$D103*'8月'!$C103</f>
        <v>400</v>
      </c>
      <c r="Q103">
        <f>'8月'!$E103*'8月'!$C103</f>
        <v>3800</v>
      </c>
      <c r="R103">
        <f>'8月'!$F103*'8月'!$C103</f>
        <v>4200</v>
      </c>
    </row>
    <row r="104" spans="1:18">
      <c r="A104" s="26" t="str">
        <f t="shared" si="7"/>
        <v>2022/8末</v>
      </c>
      <c r="B104" s="26" t="str">
        <f t="shared" si="7"/>
        <v>令和4/8末</v>
      </c>
      <c r="C104" s="43">
        <v>101</v>
      </c>
      <c r="D104" s="43">
        <v>4</v>
      </c>
      <c r="E104" s="43">
        <v>29</v>
      </c>
      <c r="F104" s="43">
        <v>33</v>
      </c>
      <c r="G104" s="30" t="s">
        <v>16</v>
      </c>
      <c r="O104" s="17">
        <f>'8月'!$C104</f>
        <v>101</v>
      </c>
      <c r="P104">
        <f>'8月'!$D104*'8月'!$C104</f>
        <v>404</v>
      </c>
      <c r="Q104">
        <f>'8月'!$E104*'8月'!$C104</f>
        <v>2929</v>
      </c>
      <c r="R104">
        <f>'8月'!$F104*'8月'!$C104</f>
        <v>3333</v>
      </c>
    </row>
    <row r="105" spans="1:18">
      <c r="A105" s="26" t="str">
        <f t="shared" si="7"/>
        <v>2022/8末</v>
      </c>
      <c r="B105" s="26" t="str">
        <f t="shared" si="7"/>
        <v>令和4/8末</v>
      </c>
      <c r="C105" s="43">
        <v>102</v>
      </c>
      <c r="D105" s="43">
        <v>2</v>
      </c>
      <c r="E105" s="43">
        <v>10</v>
      </c>
      <c r="F105" s="43">
        <v>12</v>
      </c>
      <c r="G105" s="30" t="s">
        <v>16</v>
      </c>
      <c r="O105" s="17">
        <f>'8月'!$C105</f>
        <v>102</v>
      </c>
      <c r="P105">
        <f>'8月'!$D105*'8月'!$C105</f>
        <v>204</v>
      </c>
      <c r="Q105">
        <f>'8月'!$E105*'8月'!$C105</f>
        <v>1020</v>
      </c>
      <c r="R105">
        <f>'8月'!$F105*'8月'!$C105</f>
        <v>1224</v>
      </c>
    </row>
    <row r="106" spans="1:18">
      <c r="A106" s="26" t="str">
        <f t="shared" si="7"/>
        <v>2022/8末</v>
      </c>
      <c r="B106" s="26" t="str">
        <f t="shared" si="7"/>
        <v>令和4/8末</v>
      </c>
      <c r="C106" s="43">
        <v>103</v>
      </c>
      <c r="D106" s="43">
        <v>0</v>
      </c>
      <c r="E106" s="43">
        <v>4</v>
      </c>
      <c r="F106" s="43">
        <v>4</v>
      </c>
      <c r="G106" s="30" t="s">
        <v>16</v>
      </c>
      <c r="O106" s="17">
        <f>'8月'!$C106</f>
        <v>103</v>
      </c>
      <c r="P106">
        <f>'8月'!$D106*'8月'!$C106</f>
        <v>0</v>
      </c>
      <c r="Q106">
        <f>'8月'!$E106*'8月'!$C106</f>
        <v>412</v>
      </c>
      <c r="R106">
        <f>'8月'!$F106*'8月'!$C106</f>
        <v>412</v>
      </c>
    </row>
    <row r="107" spans="1:18">
      <c r="A107" s="26" t="str">
        <f t="shared" si="7"/>
        <v>2022/8末</v>
      </c>
      <c r="B107" s="26" t="str">
        <f t="shared" si="7"/>
        <v>令和4/8末</v>
      </c>
      <c r="C107" s="43">
        <v>104</v>
      </c>
      <c r="D107" s="43">
        <v>0</v>
      </c>
      <c r="E107" s="43">
        <v>5</v>
      </c>
      <c r="F107" s="43">
        <v>5</v>
      </c>
      <c r="G107" s="30" t="s">
        <v>16</v>
      </c>
      <c r="O107" s="17">
        <f>'8月'!$C107</f>
        <v>104</v>
      </c>
      <c r="P107">
        <f>'8月'!$D107*'8月'!$C107</f>
        <v>0</v>
      </c>
      <c r="Q107">
        <f>'8月'!$E107*'8月'!$C107</f>
        <v>520</v>
      </c>
      <c r="R107">
        <f>'8月'!$F107*'8月'!$C107</f>
        <v>520</v>
      </c>
    </row>
    <row r="108" spans="1:18">
      <c r="A108" s="26" t="str">
        <f t="shared" si="7"/>
        <v>2022/8末</v>
      </c>
      <c r="B108" s="26" t="str">
        <f t="shared" si="7"/>
        <v>令和4/8末</v>
      </c>
      <c r="C108" s="43" t="s">
        <v>69</v>
      </c>
      <c r="D108" s="43">
        <v>0</v>
      </c>
      <c r="E108" s="43">
        <v>5</v>
      </c>
      <c r="F108" s="43">
        <v>5</v>
      </c>
      <c r="G108" s="30" t="s">
        <v>16</v>
      </c>
      <c r="O108" s="16" t="str">
        <f>'8月'!$C108</f>
        <v>105以上</v>
      </c>
      <c r="P108">
        <f>'8月'!$D108*105</f>
        <v>0</v>
      </c>
      <c r="Q108">
        <f>'8月'!$E108*105</f>
        <v>525</v>
      </c>
      <c r="R108">
        <f>'8月'!$F108*105</f>
        <v>525</v>
      </c>
    </row>
    <row r="109" spans="1:18">
      <c r="O109" s="11" t="s">
        <v>22</v>
      </c>
      <c r="P109" s="11">
        <f>SUM(P3:P108)</f>
        <v>1914090</v>
      </c>
      <c r="Q109" s="11">
        <f t="shared" ref="Q109:R109" si="8">SUM(Q3:Q108)</f>
        <v>2133903</v>
      </c>
      <c r="R109" s="11">
        <f t="shared" si="8"/>
        <v>4048015</v>
      </c>
    </row>
  </sheetData>
  <sheetProtection algorithmName="SHA-512" hashValue="dsCwjYS5qWGNJFh9jhf7PR+nzWHq8SZd7+7VDrJXDkZSdOS5bugkBRY/eNAf6yghTLlfQIu/jQxSDNu2ApMNBg==" saltValue="fW344hFBWot5T3VwBavkUw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TOP(まとめ)（年齢）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2022-07-05T00:21:11Z</cp:lastPrinted>
  <dcterms:created xsi:type="dcterms:W3CDTF">2021-09-08T23:17:04Z</dcterms:created>
  <dcterms:modified xsi:type="dcterms:W3CDTF">2023-01-10T02:32:31Z</dcterms:modified>
</cp:coreProperties>
</file>