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1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drawings/drawing2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drawings/drawing3.xml" ContentType="application/vnd.openxmlformats-officedocument.drawing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drawings/drawing4.xml" ContentType="application/vnd.openxmlformats-officedocument.drawing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drawings/drawing5.xml" ContentType="application/vnd.openxmlformats-officedocument.drawing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drawings/drawing6.xml" ContentType="application/vnd.openxmlformats-officedocument.drawing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drawings/drawing7.xml" ContentType="application/vnd.openxmlformats-officedocument.drawing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drawings/drawing8.xml" ContentType="application/vnd.openxmlformats-officedocument.drawing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drawings/drawing9.xml" ContentType="application/vnd.openxmlformats-officedocument.drawing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drawings/drawing10.xml" ContentType="application/vnd.openxmlformats-officedocument.drawing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drawings/drawing11.xml" ContentType="application/vnd.openxmlformats-officedocument.drawing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drawings/drawing12.xml" ContentType="application/vnd.openxmlformats-officedocument.drawing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/>
  <mc:AlternateContent xmlns:mc="http://schemas.openxmlformats.org/markup-compatibility/2006">
    <mc:Choice Requires="x15">
      <x15ac:absPath xmlns:x15ac="http://schemas.microsoft.com/office/spreadsheetml/2010/11/ac" url="Z:\企画政策課\R6年度\05_情報統計係【統計】\01_統計\07_人口公表\人口公表の見直し\0_2024\"/>
    </mc:Choice>
  </mc:AlternateContent>
  <xr:revisionPtr revIDLastSave="0" documentId="13_ncr:1_{0BAB531B-692F-45B5-9357-1CA5C48A8DB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OP(まとめ)（年齢）" sheetId="1" r:id="rId1"/>
    <sheet name="1月" sheetId="43" r:id="rId2"/>
    <sheet name="2月" sheetId="44" r:id="rId3"/>
    <sheet name="3月" sheetId="45" r:id="rId4"/>
    <sheet name="4月" sheetId="46" r:id="rId5"/>
    <sheet name="5月" sheetId="47" r:id="rId6"/>
    <sheet name="6月" sheetId="48" r:id="rId7"/>
    <sheet name="7月" sheetId="49" r:id="rId8"/>
    <sheet name="8月" sheetId="50" r:id="rId9"/>
    <sheet name="9月" sheetId="51" r:id="rId10"/>
    <sheet name="10月" sheetId="52" r:id="rId11"/>
    <sheet name="11月" sheetId="53" r:id="rId12"/>
    <sheet name="12月" sheetId="54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43" l="1"/>
  <c r="B5" i="43" s="1"/>
  <c r="B6" i="43" s="1"/>
  <c r="B7" i="43" s="1"/>
  <c r="B8" i="43" s="1"/>
  <c r="B9" i="43" s="1"/>
  <c r="B10" i="43" s="1"/>
  <c r="B11" i="43" s="1"/>
  <c r="B12" i="43" s="1"/>
  <c r="B13" i="43" s="1"/>
  <c r="B14" i="43" s="1"/>
  <c r="B15" i="43" s="1"/>
  <c r="B16" i="43" s="1"/>
  <c r="B17" i="43" s="1"/>
  <c r="B18" i="43" s="1"/>
  <c r="B19" i="43" s="1"/>
  <c r="B20" i="43" s="1"/>
  <c r="B21" i="43" s="1"/>
  <c r="B22" i="43" s="1"/>
  <c r="B23" i="43" s="1"/>
  <c r="B24" i="43" s="1"/>
  <c r="B25" i="43" s="1"/>
  <c r="B26" i="43" s="1"/>
  <c r="B27" i="43" s="1"/>
  <c r="B28" i="43" s="1"/>
  <c r="B29" i="43" s="1"/>
  <c r="B30" i="43" s="1"/>
  <c r="B31" i="43" s="1"/>
  <c r="B32" i="43" s="1"/>
  <c r="B33" i="43" s="1"/>
  <c r="B34" i="43" s="1"/>
  <c r="B35" i="43" s="1"/>
  <c r="B36" i="43" s="1"/>
  <c r="B37" i="43" s="1"/>
  <c r="B38" i="43" s="1"/>
  <c r="B39" i="43" s="1"/>
  <c r="B40" i="43" s="1"/>
  <c r="B41" i="43" s="1"/>
  <c r="B42" i="43" s="1"/>
  <c r="B43" i="43" s="1"/>
  <c r="B44" i="43" s="1"/>
  <c r="B45" i="43" s="1"/>
  <c r="B46" i="43" s="1"/>
  <c r="B47" i="43" s="1"/>
  <c r="B48" i="43" s="1"/>
  <c r="B49" i="43" s="1"/>
  <c r="B50" i="43" s="1"/>
  <c r="B51" i="43" s="1"/>
  <c r="B52" i="43" s="1"/>
  <c r="B53" i="43" s="1"/>
  <c r="B54" i="43" s="1"/>
  <c r="B55" i="43" s="1"/>
  <c r="B56" i="43" s="1"/>
  <c r="B57" i="43" s="1"/>
  <c r="B58" i="43" s="1"/>
  <c r="B59" i="43" s="1"/>
  <c r="B60" i="43" s="1"/>
  <c r="B61" i="43" s="1"/>
  <c r="B62" i="43" s="1"/>
  <c r="B63" i="43" s="1"/>
  <c r="B64" i="43" s="1"/>
  <c r="B65" i="43" s="1"/>
  <c r="B66" i="43" s="1"/>
  <c r="B67" i="43" s="1"/>
  <c r="B68" i="43" s="1"/>
  <c r="B69" i="43" s="1"/>
  <c r="B70" i="43" s="1"/>
  <c r="B71" i="43" s="1"/>
  <c r="B72" i="43" s="1"/>
  <c r="B73" i="43" s="1"/>
  <c r="B74" i="43" s="1"/>
  <c r="B75" i="43" s="1"/>
  <c r="B76" i="43" s="1"/>
  <c r="B77" i="43" s="1"/>
  <c r="B78" i="43" s="1"/>
  <c r="B79" i="43" s="1"/>
  <c r="B80" i="43" s="1"/>
  <c r="B81" i="43" s="1"/>
  <c r="B82" i="43" s="1"/>
  <c r="B83" i="43" s="1"/>
  <c r="B84" i="43" s="1"/>
  <c r="B85" i="43" s="1"/>
  <c r="B86" i="43" s="1"/>
  <c r="B87" i="43" s="1"/>
  <c r="B88" i="43" s="1"/>
  <c r="B89" i="43" s="1"/>
  <c r="B90" i="43" s="1"/>
  <c r="B91" i="43" s="1"/>
  <c r="B92" i="43" s="1"/>
  <c r="B93" i="43" s="1"/>
  <c r="B94" i="43" s="1"/>
  <c r="B95" i="43" s="1"/>
  <c r="B96" i="43" s="1"/>
  <c r="B97" i="43" s="1"/>
  <c r="B98" i="43" s="1"/>
  <c r="B99" i="43" s="1"/>
  <c r="B100" i="43" s="1"/>
  <c r="B101" i="43" s="1"/>
  <c r="B102" i="43" s="1"/>
  <c r="B103" i="43" s="1"/>
  <c r="B104" i="43" s="1"/>
  <c r="B105" i="43" s="1"/>
  <c r="B106" i="43" s="1"/>
  <c r="B107" i="43" s="1"/>
  <c r="B108" i="43" s="1"/>
  <c r="B109" i="43" s="1"/>
  <c r="A4" i="43"/>
  <c r="A5" i="43" s="1"/>
  <c r="A6" i="43" s="1"/>
  <c r="A7" i="43" s="1"/>
  <c r="A8" i="43" s="1"/>
  <c r="A9" i="43" s="1"/>
  <c r="A10" i="43" s="1"/>
  <c r="A11" i="43" s="1"/>
  <c r="A12" i="43" s="1"/>
  <c r="A13" i="43" s="1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40" i="43" s="1"/>
  <c r="A41" i="43" s="1"/>
  <c r="A42" i="43" s="1"/>
  <c r="A43" i="43" s="1"/>
  <c r="A44" i="43" s="1"/>
  <c r="A45" i="43" s="1"/>
  <c r="A46" i="43" s="1"/>
  <c r="A47" i="43" s="1"/>
  <c r="A48" i="43" s="1"/>
  <c r="A49" i="43" s="1"/>
  <c r="A50" i="43" s="1"/>
  <c r="A51" i="43" s="1"/>
  <c r="A52" i="43" s="1"/>
  <c r="A53" i="43" s="1"/>
  <c r="A54" i="43" s="1"/>
  <c r="A55" i="43" s="1"/>
  <c r="A56" i="43" s="1"/>
  <c r="A57" i="43" s="1"/>
  <c r="A58" i="43" s="1"/>
  <c r="A59" i="43" s="1"/>
  <c r="A60" i="43" s="1"/>
  <c r="A61" i="43" s="1"/>
  <c r="A62" i="43" s="1"/>
  <c r="A63" i="43" s="1"/>
  <c r="A64" i="43" s="1"/>
  <c r="A65" i="43" s="1"/>
  <c r="A66" i="43" s="1"/>
  <c r="A67" i="43" s="1"/>
  <c r="A68" i="43" s="1"/>
  <c r="A69" i="43" s="1"/>
  <c r="A70" i="43" s="1"/>
  <c r="A71" i="43" s="1"/>
  <c r="A72" i="43" s="1"/>
  <c r="A73" i="43" s="1"/>
  <c r="A74" i="43" s="1"/>
  <c r="A75" i="43" s="1"/>
  <c r="A76" i="43" s="1"/>
  <c r="A77" i="43" s="1"/>
  <c r="A78" i="43" s="1"/>
  <c r="A79" i="43" s="1"/>
  <c r="A80" i="43" s="1"/>
  <c r="A81" i="43" s="1"/>
  <c r="A82" i="43" s="1"/>
  <c r="A83" i="43" s="1"/>
  <c r="A84" i="43" s="1"/>
  <c r="A85" i="43" s="1"/>
  <c r="A86" i="43" s="1"/>
  <c r="A87" i="43" s="1"/>
  <c r="A88" i="43" s="1"/>
  <c r="A89" i="43" s="1"/>
  <c r="A90" i="43" s="1"/>
  <c r="A91" i="43" s="1"/>
  <c r="A92" i="43" s="1"/>
  <c r="A93" i="43" s="1"/>
  <c r="A94" i="43" s="1"/>
  <c r="A95" i="43" s="1"/>
  <c r="A96" i="43" s="1"/>
  <c r="A97" i="43" s="1"/>
  <c r="A98" i="43" s="1"/>
  <c r="A99" i="43" s="1"/>
  <c r="A100" i="43" s="1"/>
  <c r="A101" i="43" s="1"/>
  <c r="A102" i="43" s="1"/>
  <c r="A103" i="43" s="1"/>
  <c r="A104" i="43" s="1"/>
  <c r="A105" i="43" s="1"/>
  <c r="A106" i="43" s="1"/>
  <c r="A107" i="43" s="1"/>
  <c r="A108" i="43" s="1"/>
  <c r="A109" i="43" s="1"/>
  <c r="B4" i="44"/>
  <c r="B5" i="44" s="1"/>
  <c r="B6" i="44" s="1"/>
  <c r="B7" i="44" s="1"/>
  <c r="B8" i="44" s="1"/>
  <c r="B9" i="44" s="1"/>
  <c r="B10" i="44" s="1"/>
  <c r="B11" i="44" s="1"/>
  <c r="B12" i="44" s="1"/>
  <c r="B13" i="44" s="1"/>
  <c r="B14" i="44" s="1"/>
  <c r="B15" i="44" s="1"/>
  <c r="B16" i="44" s="1"/>
  <c r="B17" i="44" s="1"/>
  <c r="B18" i="44" s="1"/>
  <c r="B19" i="44" s="1"/>
  <c r="B20" i="44" s="1"/>
  <c r="B21" i="44" s="1"/>
  <c r="B22" i="44" s="1"/>
  <c r="B23" i="44" s="1"/>
  <c r="B24" i="44" s="1"/>
  <c r="B25" i="44" s="1"/>
  <c r="B26" i="44" s="1"/>
  <c r="B27" i="44" s="1"/>
  <c r="B28" i="44" s="1"/>
  <c r="B29" i="44" s="1"/>
  <c r="B30" i="44" s="1"/>
  <c r="B31" i="44" s="1"/>
  <c r="B32" i="44" s="1"/>
  <c r="B33" i="44" s="1"/>
  <c r="B34" i="44" s="1"/>
  <c r="B35" i="44" s="1"/>
  <c r="B36" i="44" s="1"/>
  <c r="B37" i="44" s="1"/>
  <c r="B38" i="44" s="1"/>
  <c r="B39" i="44" s="1"/>
  <c r="B40" i="44" s="1"/>
  <c r="B41" i="44" s="1"/>
  <c r="B42" i="44" s="1"/>
  <c r="B43" i="44" s="1"/>
  <c r="B44" i="44" s="1"/>
  <c r="B45" i="44" s="1"/>
  <c r="B46" i="44" s="1"/>
  <c r="B47" i="44" s="1"/>
  <c r="B48" i="44" s="1"/>
  <c r="B49" i="44" s="1"/>
  <c r="B50" i="44" s="1"/>
  <c r="B51" i="44" s="1"/>
  <c r="B52" i="44" s="1"/>
  <c r="B53" i="44" s="1"/>
  <c r="B54" i="44" s="1"/>
  <c r="B55" i="44" s="1"/>
  <c r="B56" i="44" s="1"/>
  <c r="B57" i="44" s="1"/>
  <c r="B58" i="44" s="1"/>
  <c r="B59" i="44" s="1"/>
  <c r="B60" i="44" s="1"/>
  <c r="B61" i="44" s="1"/>
  <c r="B62" i="44" s="1"/>
  <c r="B63" i="44" s="1"/>
  <c r="B64" i="44" s="1"/>
  <c r="B65" i="44" s="1"/>
  <c r="B66" i="44" s="1"/>
  <c r="B67" i="44" s="1"/>
  <c r="B68" i="44" s="1"/>
  <c r="B69" i="44" s="1"/>
  <c r="B70" i="44" s="1"/>
  <c r="B71" i="44" s="1"/>
  <c r="B72" i="44" s="1"/>
  <c r="B73" i="44" s="1"/>
  <c r="B74" i="44" s="1"/>
  <c r="B75" i="44" s="1"/>
  <c r="B76" i="44" s="1"/>
  <c r="B77" i="44" s="1"/>
  <c r="B78" i="44" s="1"/>
  <c r="B79" i="44" s="1"/>
  <c r="B80" i="44" s="1"/>
  <c r="B81" i="44" s="1"/>
  <c r="B82" i="44" s="1"/>
  <c r="B83" i="44" s="1"/>
  <c r="B84" i="44" s="1"/>
  <c r="B85" i="44" s="1"/>
  <c r="B86" i="44" s="1"/>
  <c r="B87" i="44" s="1"/>
  <c r="B88" i="44" s="1"/>
  <c r="B89" i="44" s="1"/>
  <c r="B90" i="44" s="1"/>
  <c r="B91" i="44" s="1"/>
  <c r="B92" i="44" s="1"/>
  <c r="B93" i="44" s="1"/>
  <c r="B94" i="44" s="1"/>
  <c r="B95" i="44" s="1"/>
  <c r="B96" i="44" s="1"/>
  <c r="B97" i="44" s="1"/>
  <c r="B98" i="44" s="1"/>
  <c r="B99" i="44" s="1"/>
  <c r="B100" i="44" s="1"/>
  <c r="B101" i="44" s="1"/>
  <c r="B102" i="44" s="1"/>
  <c r="B103" i="44" s="1"/>
  <c r="B104" i="44" s="1"/>
  <c r="B105" i="44" s="1"/>
  <c r="B106" i="44" s="1"/>
  <c r="B107" i="44" s="1"/>
  <c r="B108" i="44" s="1"/>
  <c r="B109" i="44" s="1"/>
  <c r="A4" i="44"/>
  <c r="A5" i="44" s="1"/>
  <c r="A6" i="44" s="1"/>
  <c r="A7" i="44" s="1"/>
  <c r="A8" i="44" s="1"/>
  <c r="A9" i="44" s="1"/>
  <c r="A10" i="44" s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A55" i="44" s="1"/>
  <c r="A56" i="44" s="1"/>
  <c r="A57" i="44" s="1"/>
  <c r="A58" i="44" s="1"/>
  <c r="A59" i="44" s="1"/>
  <c r="A60" i="44" s="1"/>
  <c r="A61" i="44" s="1"/>
  <c r="A62" i="44" s="1"/>
  <c r="A63" i="44" s="1"/>
  <c r="A64" i="44" s="1"/>
  <c r="A65" i="44" s="1"/>
  <c r="A66" i="44" s="1"/>
  <c r="A67" i="44" s="1"/>
  <c r="A68" i="44" s="1"/>
  <c r="A69" i="44" s="1"/>
  <c r="A70" i="44" s="1"/>
  <c r="A71" i="44" s="1"/>
  <c r="A72" i="44" s="1"/>
  <c r="A73" i="44" s="1"/>
  <c r="A74" i="44" s="1"/>
  <c r="A75" i="44" s="1"/>
  <c r="A76" i="44" s="1"/>
  <c r="A77" i="44" s="1"/>
  <c r="A78" i="44" s="1"/>
  <c r="A79" i="44" s="1"/>
  <c r="A80" i="44" s="1"/>
  <c r="A81" i="44" s="1"/>
  <c r="A82" i="44" s="1"/>
  <c r="A83" i="44" s="1"/>
  <c r="A84" i="44" s="1"/>
  <c r="A85" i="44" s="1"/>
  <c r="A86" i="44" s="1"/>
  <c r="A87" i="44" s="1"/>
  <c r="A88" i="44" s="1"/>
  <c r="A89" i="44" s="1"/>
  <c r="A90" i="44" s="1"/>
  <c r="A91" i="44" s="1"/>
  <c r="A92" i="44" s="1"/>
  <c r="A93" i="44" s="1"/>
  <c r="A94" i="44" s="1"/>
  <c r="A95" i="44" s="1"/>
  <c r="A96" i="44" s="1"/>
  <c r="A97" i="44" s="1"/>
  <c r="A98" i="44" s="1"/>
  <c r="A99" i="44" s="1"/>
  <c r="A100" i="44" s="1"/>
  <c r="A101" i="44" s="1"/>
  <c r="A102" i="44" s="1"/>
  <c r="A103" i="44" s="1"/>
  <c r="A104" i="44" s="1"/>
  <c r="A105" i="44" s="1"/>
  <c r="A106" i="44" s="1"/>
  <c r="A107" i="44" s="1"/>
  <c r="A108" i="44" s="1"/>
  <c r="A109" i="44" s="1"/>
  <c r="M7" i="44"/>
  <c r="L7" i="44"/>
  <c r="K7" i="44"/>
  <c r="M6" i="44"/>
  <c r="L6" i="44"/>
  <c r="K6" i="44"/>
  <c r="M5" i="44"/>
  <c r="L5" i="44"/>
  <c r="K5" i="44"/>
  <c r="L19" i="44"/>
  <c r="M40" i="54"/>
  <c r="L40" i="54"/>
  <c r="K40" i="54"/>
  <c r="M39" i="54"/>
  <c r="L39" i="54"/>
  <c r="K39" i="54"/>
  <c r="M38" i="54"/>
  <c r="L38" i="54"/>
  <c r="K38" i="54"/>
  <c r="M37" i="54"/>
  <c r="L37" i="54"/>
  <c r="K37" i="54"/>
  <c r="M36" i="54"/>
  <c r="L36" i="54"/>
  <c r="K36" i="54"/>
  <c r="M35" i="54"/>
  <c r="L35" i="54"/>
  <c r="K35" i="54"/>
  <c r="M34" i="54"/>
  <c r="L34" i="54"/>
  <c r="K34" i="54"/>
  <c r="M33" i="54"/>
  <c r="L33" i="54"/>
  <c r="K33" i="54"/>
  <c r="M32" i="54"/>
  <c r="L32" i="54"/>
  <c r="K32" i="54"/>
  <c r="M31" i="54"/>
  <c r="L31" i="54"/>
  <c r="K31" i="54"/>
  <c r="M30" i="54"/>
  <c r="L30" i="54"/>
  <c r="K30" i="54"/>
  <c r="M29" i="54"/>
  <c r="L29" i="54"/>
  <c r="K29" i="54"/>
  <c r="M28" i="54"/>
  <c r="L28" i="54"/>
  <c r="K28" i="54"/>
  <c r="M27" i="54"/>
  <c r="L27" i="54"/>
  <c r="K27" i="54"/>
  <c r="M26" i="54"/>
  <c r="L26" i="54"/>
  <c r="K26" i="54"/>
  <c r="M25" i="54"/>
  <c r="L25" i="54"/>
  <c r="K25" i="54"/>
  <c r="M24" i="54"/>
  <c r="L24" i="54"/>
  <c r="K24" i="54"/>
  <c r="M23" i="54"/>
  <c r="L23" i="54"/>
  <c r="K23" i="54"/>
  <c r="M22" i="54"/>
  <c r="L22" i="54"/>
  <c r="K22" i="54"/>
  <c r="M21" i="54"/>
  <c r="L21" i="54"/>
  <c r="K21" i="54"/>
  <c r="M20" i="54"/>
  <c r="L20" i="54"/>
  <c r="K20" i="54"/>
  <c r="M19" i="54"/>
  <c r="L19" i="54"/>
  <c r="K19" i="54"/>
  <c r="M16" i="54"/>
  <c r="M40" i="53"/>
  <c r="L40" i="53"/>
  <c r="K40" i="53"/>
  <c r="M39" i="53"/>
  <c r="L39" i="53"/>
  <c r="K39" i="53"/>
  <c r="M38" i="53"/>
  <c r="L38" i="53"/>
  <c r="K38" i="53"/>
  <c r="M37" i="53"/>
  <c r="L37" i="53"/>
  <c r="K37" i="53"/>
  <c r="M36" i="53"/>
  <c r="L36" i="53"/>
  <c r="K36" i="53"/>
  <c r="M35" i="53"/>
  <c r="L35" i="53"/>
  <c r="K35" i="53"/>
  <c r="M34" i="53"/>
  <c r="L34" i="53"/>
  <c r="K34" i="53"/>
  <c r="M33" i="53"/>
  <c r="L33" i="53"/>
  <c r="K33" i="53"/>
  <c r="M32" i="53"/>
  <c r="L32" i="53"/>
  <c r="K32" i="53"/>
  <c r="M31" i="53"/>
  <c r="L31" i="53"/>
  <c r="K31" i="53"/>
  <c r="M30" i="53"/>
  <c r="L30" i="53"/>
  <c r="K30" i="53"/>
  <c r="M29" i="53"/>
  <c r="L29" i="53"/>
  <c r="K29" i="53"/>
  <c r="M28" i="53"/>
  <c r="L28" i="53"/>
  <c r="K28" i="53"/>
  <c r="M27" i="53"/>
  <c r="L27" i="53"/>
  <c r="K27" i="53"/>
  <c r="M26" i="53"/>
  <c r="L26" i="53"/>
  <c r="K26" i="53"/>
  <c r="M25" i="53"/>
  <c r="L25" i="53"/>
  <c r="K25" i="53"/>
  <c r="M24" i="53"/>
  <c r="L24" i="53"/>
  <c r="K24" i="53"/>
  <c r="M23" i="53"/>
  <c r="L23" i="53"/>
  <c r="K23" i="53"/>
  <c r="M22" i="53"/>
  <c r="L22" i="53"/>
  <c r="K22" i="53"/>
  <c r="M21" i="53"/>
  <c r="L21" i="53"/>
  <c r="K21" i="53"/>
  <c r="M20" i="53"/>
  <c r="L20" i="53"/>
  <c r="K20" i="53"/>
  <c r="M19" i="53"/>
  <c r="L19" i="53"/>
  <c r="K19" i="53"/>
  <c r="M16" i="53"/>
  <c r="M40" i="52"/>
  <c r="L40" i="52"/>
  <c r="K40" i="52"/>
  <c r="M39" i="52"/>
  <c r="L39" i="52"/>
  <c r="K39" i="52"/>
  <c r="M38" i="52"/>
  <c r="L38" i="52"/>
  <c r="K38" i="52"/>
  <c r="M37" i="52"/>
  <c r="L37" i="52"/>
  <c r="K37" i="52"/>
  <c r="M36" i="52"/>
  <c r="L36" i="52"/>
  <c r="K36" i="52"/>
  <c r="M35" i="52"/>
  <c r="L35" i="52"/>
  <c r="K35" i="52"/>
  <c r="M34" i="52"/>
  <c r="L34" i="52"/>
  <c r="K34" i="52"/>
  <c r="M33" i="52"/>
  <c r="L33" i="52"/>
  <c r="K33" i="52"/>
  <c r="M32" i="52"/>
  <c r="L32" i="52"/>
  <c r="K32" i="52"/>
  <c r="M31" i="52"/>
  <c r="L31" i="52"/>
  <c r="K31" i="52"/>
  <c r="M30" i="52"/>
  <c r="L30" i="52"/>
  <c r="K30" i="52"/>
  <c r="M29" i="52"/>
  <c r="L29" i="52"/>
  <c r="K29" i="52"/>
  <c r="M28" i="52"/>
  <c r="L28" i="52"/>
  <c r="K28" i="52"/>
  <c r="M27" i="52"/>
  <c r="L27" i="52"/>
  <c r="K27" i="52"/>
  <c r="M26" i="52"/>
  <c r="L26" i="52"/>
  <c r="K26" i="52"/>
  <c r="M25" i="52"/>
  <c r="L25" i="52"/>
  <c r="K25" i="52"/>
  <c r="M24" i="52"/>
  <c r="L24" i="52"/>
  <c r="K24" i="52"/>
  <c r="M23" i="52"/>
  <c r="L23" i="52"/>
  <c r="K23" i="52"/>
  <c r="M22" i="52"/>
  <c r="L22" i="52"/>
  <c r="K22" i="52"/>
  <c r="M21" i="52"/>
  <c r="L21" i="52"/>
  <c r="K21" i="52"/>
  <c r="M20" i="52"/>
  <c r="L20" i="52"/>
  <c r="K20" i="52"/>
  <c r="M19" i="52"/>
  <c r="L19" i="52"/>
  <c r="K19" i="52"/>
  <c r="M16" i="52"/>
  <c r="M40" i="51"/>
  <c r="L40" i="51"/>
  <c r="K40" i="51"/>
  <c r="M39" i="51"/>
  <c r="L39" i="51"/>
  <c r="K39" i="51"/>
  <c r="M38" i="51"/>
  <c r="L38" i="51"/>
  <c r="K38" i="51"/>
  <c r="M37" i="51"/>
  <c r="L37" i="51"/>
  <c r="K37" i="51"/>
  <c r="M36" i="51"/>
  <c r="L36" i="51"/>
  <c r="K36" i="51"/>
  <c r="M35" i="51"/>
  <c r="L35" i="51"/>
  <c r="K35" i="51"/>
  <c r="M34" i="51"/>
  <c r="L34" i="51"/>
  <c r="K34" i="51"/>
  <c r="M33" i="51"/>
  <c r="L33" i="51"/>
  <c r="K33" i="51"/>
  <c r="M32" i="51"/>
  <c r="L32" i="51"/>
  <c r="K32" i="51"/>
  <c r="M31" i="51"/>
  <c r="L31" i="51"/>
  <c r="K31" i="51"/>
  <c r="M30" i="51"/>
  <c r="L30" i="51"/>
  <c r="K30" i="51"/>
  <c r="M29" i="51"/>
  <c r="L29" i="51"/>
  <c r="K29" i="51"/>
  <c r="M28" i="51"/>
  <c r="L28" i="51"/>
  <c r="K28" i="51"/>
  <c r="M27" i="51"/>
  <c r="L27" i="51"/>
  <c r="K27" i="51"/>
  <c r="M26" i="51"/>
  <c r="L26" i="51"/>
  <c r="K26" i="51"/>
  <c r="M25" i="51"/>
  <c r="L25" i="51"/>
  <c r="K25" i="51"/>
  <c r="M24" i="51"/>
  <c r="L24" i="51"/>
  <c r="K24" i="51"/>
  <c r="M23" i="51"/>
  <c r="L23" i="51"/>
  <c r="K23" i="51"/>
  <c r="M22" i="51"/>
  <c r="L22" i="51"/>
  <c r="K22" i="51"/>
  <c r="M21" i="51"/>
  <c r="L21" i="51"/>
  <c r="K21" i="51"/>
  <c r="M20" i="51"/>
  <c r="L20" i="51"/>
  <c r="K20" i="51"/>
  <c r="M19" i="51"/>
  <c r="L19" i="51"/>
  <c r="K19" i="51"/>
  <c r="M16" i="51"/>
  <c r="M40" i="50"/>
  <c r="L40" i="50"/>
  <c r="K40" i="50"/>
  <c r="M39" i="50"/>
  <c r="L39" i="50"/>
  <c r="K39" i="50"/>
  <c r="M38" i="50"/>
  <c r="L38" i="50"/>
  <c r="K38" i="50"/>
  <c r="M37" i="50"/>
  <c r="L37" i="50"/>
  <c r="K37" i="50"/>
  <c r="M36" i="50"/>
  <c r="L36" i="50"/>
  <c r="K36" i="50"/>
  <c r="M35" i="50"/>
  <c r="L35" i="50"/>
  <c r="K35" i="50"/>
  <c r="M34" i="50"/>
  <c r="L34" i="50"/>
  <c r="K34" i="50"/>
  <c r="M33" i="50"/>
  <c r="L33" i="50"/>
  <c r="K33" i="50"/>
  <c r="M32" i="50"/>
  <c r="L32" i="50"/>
  <c r="K32" i="50"/>
  <c r="M31" i="50"/>
  <c r="L31" i="50"/>
  <c r="K31" i="50"/>
  <c r="M30" i="50"/>
  <c r="L30" i="50"/>
  <c r="K30" i="50"/>
  <c r="M29" i="50"/>
  <c r="L29" i="50"/>
  <c r="K29" i="50"/>
  <c r="M28" i="50"/>
  <c r="L28" i="50"/>
  <c r="K28" i="50"/>
  <c r="M27" i="50"/>
  <c r="L27" i="50"/>
  <c r="K27" i="50"/>
  <c r="M26" i="50"/>
  <c r="L26" i="50"/>
  <c r="K26" i="50"/>
  <c r="M25" i="50"/>
  <c r="L25" i="50"/>
  <c r="K25" i="50"/>
  <c r="M24" i="50"/>
  <c r="L24" i="50"/>
  <c r="K24" i="50"/>
  <c r="M23" i="50"/>
  <c r="L23" i="50"/>
  <c r="K23" i="50"/>
  <c r="M22" i="50"/>
  <c r="L22" i="50"/>
  <c r="K22" i="50"/>
  <c r="M21" i="50"/>
  <c r="L21" i="50"/>
  <c r="K21" i="50"/>
  <c r="M20" i="50"/>
  <c r="L20" i="50"/>
  <c r="K20" i="50"/>
  <c r="M19" i="50"/>
  <c r="L19" i="50"/>
  <c r="K19" i="50"/>
  <c r="M16" i="50"/>
  <c r="M40" i="49"/>
  <c r="L40" i="49"/>
  <c r="K40" i="49"/>
  <c r="M39" i="49"/>
  <c r="L39" i="49"/>
  <c r="K39" i="49"/>
  <c r="M38" i="49"/>
  <c r="L38" i="49"/>
  <c r="K38" i="49"/>
  <c r="M37" i="49"/>
  <c r="L37" i="49"/>
  <c r="K37" i="49"/>
  <c r="M36" i="49"/>
  <c r="L36" i="49"/>
  <c r="K36" i="49"/>
  <c r="M35" i="49"/>
  <c r="L35" i="49"/>
  <c r="K35" i="49"/>
  <c r="M34" i="49"/>
  <c r="L34" i="49"/>
  <c r="K34" i="49"/>
  <c r="M33" i="49"/>
  <c r="L33" i="49"/>
  <c r="K33" i="49"/>
  <c r="M32" i="49"/>
  <c r="L32" i="49"/>
  <c r="K32" i="49"/>
  <c r="M31" i="49"/>
  <c r="L31" i="49"/>
  <c r="K31" i="49"/>
  <c r="M30" i="49"/>
  <c r="L30" i="49"/>
  <c r="K30" i="49"/>
  <c r="M29" i="49"/>
  <c r="L29" i="49"/>
  <c r="K29" i="49"/>
  <c r="M28" i="49"/>
  <c r="L28" i="49"/>
  <c r="K28" i="49"/>
  <c r="M27" i="49"/>
  <c r="L27" i="49"/>
  <c r="K27" i="49"/>
  <c r="M26" i="49"/>
  <c r="L26" i="49"/>
  <c r="K26" i="49"/>
  <c r="M25" i="49"/>
  <c r="L25" i="49"/>
  <c r="K25" i="49"/>
  <c r="M24" i="49"/>
  <c r="L24" i="49"/>
  <c r="K24" i="49"/>
  <c r="M23" i="49"/>
  <c r="L23" i="49"/>
  <c r="K23" i="49"/>
  <c r="M22" i="49"/>
  <c r="L22" i="49"/>
  <c r="K22" i="49"/>
  <c r="M21" i="49"/>
  <c r="L21" i="49"/>
  <c r="K21" i="49"/>
  <c r="M20" i="49"/>
  <c r="L20" i="49"/>
  <c r="K20" i="49"/>
  <c r="M19" i="49"/>
  <c r="L19" i="49"/>
  <c r="K19" i="49"/>
  <c r="M16" i="49"/>
  <c r="M40" i="48"/>
  <c r="L40" i="48"/>
  <c r="K40" i="48"/>
  <c r="M39" i="48"/>
  <c r="L39" i="48"/>
  <c r="K39" i="48"/>
  <c r="M38" i="48"/>
  <c r="L38" i="48"/>
  <c r="K38" i="48"/>
  <c r="M37" i="48"/>
  <c r="L37" i="48"/>
  <c r="K37" i="48"/>
  <c r="M36" i="48"/>
  <c r="L36" i="48"/>
  <c r="K36" i="48"/>
  <c r="M35" i="48"/>
  <c r="L35" i="48"/>
  <c r="K35" i="48"/>
  <c r="M34" i="48"/>
  <c r="L34" i="48"/>
  <c r="K34" i="48"/>
  <c r="M33" i="48"/>
  <c r="L33" i="48"/>
  <c r="K33" i="48"/>
  <c r="M32" i="48"/>
  <c r="L32" i="48"/>
  <c r="K32" i="48"/>
  <c r="M31" i="48"/>
  <c r="L31" i="48"/>
  <c r="K31" i="48"/>
  <c r="M30" i="48"/>
  <c r="L30" i="48"/>
  <c r="K30" i="48"/>
  <c r="M29" i="48"/>
  <c r="L29" i="48"/>
  <c r="K29" i="48"/>
  <c r="M28" i="48"/>
  <c r="L28" i="48"/>
  <c r="K28" i="48"/>
  <c r="M27" i="48"/>
  <c r="L27" i="48"/>
  <c r="K27" i="48"/>
  <c r="M26" i="48"/>
  <c r="L26" i="48"/>
  <c r="K26" i="48"/>
  <c r="M25" i="48"/>
  <c r="L25" i="48"/>
  <c r="K25" i="48"/>
  <c r="M24" i="48"/>
  <c r="L24" i="48"/>
  <c r="K24" i="48"/>
  <c r="M23" i="48"/>
  <c r="L23" i="48"/>
  <c r="K23" i="48"/>
  <c r="M22" i="48"/>
  <c r="L22" i="48"/>
  <c r="K22" i="48"/>
  <c r="M21" i="48"/>
  <c r="L21" i="48"/>
  <c r="K21" i="48"/>
  <c r="M20" i="48"/>
  <c r="L20" i="48"/>
  <c r="K20" i="48"/>
  <c r="M19" i="48"/>
  <c r="L19" i="48"/>
  <c r="K19" i="48"/>
  <c r="M16" i="48"/>
  <c r="M40" i="47"/>
  <c r="L40" i="47"/>
  <c r="K40" i="47"/>
  <c r="M39" i="47"/>
  <c r="L39" i="47"/>
  <c r="K39" i="47"/>
  <c r="M38" i="47"/>
  <c r="L38" i="47"/>
  <c r="K38" i="47"/>
  <c r="M37" i="47"/>
  <c r="L37" i="47"/>
  <c r="K37" i="47"/>
  <c r="M36" i="47"/>
  <c r="L36" i="47"/>
  <c r="K36" i="47"/>
  <c r="M35" i="47"/>
  <c r="L35" i="47"/>
  <c r="K35" i="47"/>
  <c r="M34" i="47"/>
  <c r="L34" i="47"/>
  <c r="K34" i="47"/>
  <c r="M33" i="47"/>
  <c r="L33" i="47"/>
  <c r="K33" i="47"/>
  <c r="M32" i="47"/>
  <c r="L32" i="47"/>
  <c r="K32" i="47"/>
  <c r="M31" i="47"/>
  <c r="L31" i="47"/>
  <c r="K31" i="47"/>
  <c r="M30" i="47"/>
  <c r="L30" i="47"/>
  <c r="K30" i="47"/>
  <c r="M29" i="47"/>
  <c r="L29" i="47"/>
  <c r="K29" i="47"/>
  <c r="M28" i="47"/>
  <c r="L28" i="47"/>
  <c r="K28" i="47"/>
  <c r="M27" i="47"/>
  <c r="L27" i="47"/>
  <c r="K27" i="47"/>
  <c r="M26" i="47"/>
  <c r="L26" i="47"/>
  <c r="K26" i="47"/>
  <c r="M25" i="47"/>
  <c r="L25" i="47"/>
  <c r="K25" i="47"/>
  <c r="M24" i="47"/>
  <c r="L24" i="47"/>
  <c r="K24" i="47"/>
  <c r="M23" i="47"/>
  <c r="L23" i="47"/>
  <c r="K23" i="47"/>
  <c r="M22" i="47"/>
  <c r="L22" i="47"/>
  <c r="K22" i="47"/>
  <c r="M21" i="47"/>
  <c r="L21" i="47"/>
  <c r="K21" i="47"/>
  <c r="M20" i="47"/>
  <c r="L20" i="47"/>
  <c r="K20" i="47"/>
  <c r="M19" i="47"/>
  <c r="L19" i="47"/>
  <c r="K19" i="47"/>
  <c r="M16" i="47"/>
  <c r="M40" i="46"/>
  <c r="L40" i="46"/>
  <c r="K40" i="46"/>
  <c r="M39" i="46"/>
  <c r="L39" i="46"/>
  <c r="K39" i="46"/>
  <c r="M38" i="46"/>
  <c r="L38" i="46"/>
  <c r="K38" i="46"/>
  <c r="M37" i="46"/>
  <c r="L37" i="46"/>
  <c r="K37" i="46"/>
  <c r="M36" i="46"/>
  <c r="L36" i="46"/>
  <c r="K36" i="46"/>
  <c r="M35" i="46"/>
  <c r="L35" i="46"/>
  <c r="K35" i="46"/>
  <c r="M34" i="46"/>
  <c r="L34" i="46"/>
  <c r="K34" i="46"/>
  <c r="M33" i="46"/>
  <c r="L33" i="46"/>
  <c r="K33" i="46"/>
  <c r="M32" i="46"/>
  <c r="L32" i="46"/>
  <c r="K32" i="46"/>
  <c r="M31" i="46"/>
  <c r="L31" i="46"/>
  <c r="K31" i="46"/>
  <c r="M30" i="46"/>
  <c r="L30" i="46"/>
  <c r="K30" i="46"/>
  <c r="M29" i="46"/>
  <c r="L29" i="46"/>
  <c r="K29" i="46"/>
  <c r="M28" i="46"/>
  <c r="L28" i="46"/>
  <c r="K28" i="46"/>
  <c r="M27" i="46"/>
  <c r="L27" i="46"/>
  <c r="K27" i="46"/>
  <c r="M26" i="46"/>
  <c r="L26" i="46"/>
  <c r="K26" i="46"/>
  <c r="M25" i="46"/>
  <c r="L25" i="46"/>
  <c r="K25" i="46"/>
  <c r="M24" i="46"/>
  <c r="L24" i="46"/>
  <c r="K24" i="46"/>
  <c r="M23" i="46"/>
  <c r="L23" i="46"/>
  <c r="K23" i="46"/>
  <c r="M22" i="46"/>
  <c r="L22" i="46"/>
  <c r="K22" i="46"/>
  <c r="M21" i="46"/>
  <c r="L21" i="46"/>
  <c r="K21" i="46"/>
  <c r="M20" i="46"/>
  <c r="L20" i="46"/>
  <c r="K20" i="46"/>
  <c r="M19" i="46"/>
  <c r="L19" i="46"/>
  <c r="K19" i="46"/>
  <c r="M16" i="46"/>
  <c r="M40" i="45"/>
  <c r="L40" i="45"/>
  <c r="K40" i="45"/>
  <c r="M39" i="45"/>
  <c r="L39" i="45"/>
  <c r="K39" i="45"/>
  <c r="M38" i="45"/>
  <c r="L38" i="45"/>
  <c r="K38" i="45"/>
  <c r="M37" i="45"/>
  <c r="L37" i="45"/>
  <c r="K37" i="45"/>
  <c r="M36" i="45"/>
  <c r="L36" i="45"/>
  <c r="K36" i="45"/>
  <c r="M35" i="45"/>
  <c r="L35" i="45"/>
  <c r="K35" i="45"/>
  <c r="M34" i="45"/>
  <c r="L34" i="45"/>
  <c r="K34" i="45"/>
  <c r="M33" i="45"/>
  <c r="L33" i="45"/>
  <c r="K33" i="45"/>
  <c r="M32" i="45"/>
  <c r="L32" i="45"/>
  <c r="K32" i="45"/>
  <c r="M31" i="45"/>
  <c r="L31" i="45"/>
  <c r="K31" i="45"/>
  <c r="M30" i="45"/>
  <c r="L30" i="45"/>
  <c r="K30" i="45"/>
  <c r="M29" i="45"/>
  <c r="L29" i="45"/>
  <c r="K29" i="45"/>
  <c r="M28" i="45"/>
  <c r="L28" i="45"/>
  <c r="K28" i="45"/>
  <c r="M27" i="45"/>
  <c r="L27" i="45"/>
  <c r="K27" i="45"/>
  <c r="M26" i="45"/>
  <c r="L26" i="45"/>
  <c r="K26" i="45"/>
  <c r="M25" i="45"/>
  <c r="L25" i="45"/>
  <c r="K25" i="45"/>
  <c r="M24" i="45"/>
  <c r="L24" i="45"/>
  <c r="K24" i="45"/>
  <c r="M23" i="45"/>
  <c r="L23" i="45"/>
  <c r="K23" i="45"/>
  <c r="M22" i="45"/>
  <c r="L22" i="45"/>
  <c r="K22" i="45"/>
  <c r="M21" i="45"/>
  <c r="L21" i="45"/>
  <c r="K21" i="45"/>
  <c r="M20" i="45"/>
  <c r="L20" i="45"/>
  <c r="K20" i="45"/>
  <c r="M19" i="45"/>
  <c r="L19" i="45"/>
  <c r="K19" i="45"/>
  <c r="M16" i="45"/>
  <c r="M40" i="44"/>
  <c r="L40" i="44"/>
  <c r="K40" i="44"/>
  <c r="M39" i="44"/>
  <c r="L39" i="44"/>
  <c r="K39" i="44"/>
  <c r="M38" i="44"/>
  <c r="L38" i="44"/>
  <c r="K38" i="44"/>
  <c r="M37" i="44"/>
  <c r="L37" i="44"/>
  <c r="K37" i="44"/>
  <c r="M36" i="44"/>
  <c r="L36" i="44"/>
  <c r="K36" i="44"/>
  <c r="M35" i="44"/>
  <c r="L35" i="44"/>
  <c r="K35" i="44"/>
  <c r="M34" i="44"/>
  <c r="L34" i="44"/>
  <c r="K34" i="44"/>
  <c r="M33" i="44"/>
  <c r="L33" i="44"/>
  <c r="K33" i="44"/>
  <c r="M32" i="44"/>
  <c r="L32" i="44"/>
  <c r="K32" i="44"/>
  <c r="M31" i="44"/>
  <c r="L31" i="44"/>
  <c r="K31" i="44"/>
  <c r="M30" i="44"/>
  <c r="L30" i="44"/>
  <c r="K30" i="44"/>
  <c r="M29" i="44"/>
  <c r="L29" i="44"/>
  <c r="K29" i="44"/>
  <c r="M28" i="44"/>
  <c r="L28" i="44"/>
  <c r="K28" i="44"/>
  <c r="M27" i="44"/>
  <c r="L27" i="44"/>
  <c r="K27" i="44"/>
  <c r="M26" i="44"/>
  <c r="L26" i="44"/>
  <c r="K26" i="44"/>
  <c r="M25" i="44"/>
  <c r="L25" i="44"/>
  <c r="K25" i="44"/>
  <c r="M24" i="44"/>
  <c r="L24" i="44"/>
  <c r="K24" i="44"/>
  <c r="M23" i="44"/>
  <c r="L23" i="44"/>
  <c r="K23" i="44"/>
  <c r="M22" i="44"/>
  <c r="L22" i="44"/>
  <c r="K22" i="44"/>
  <c r="M21" i="44"/>
  <c r="L21" i="44"/>
  <c r="K21" i="44"/>
  <c r="M20" i="44"/>
  <c r="L20" i="44"/>
  <c r="K20" i="44"/>
  <c r="M19" i="44"/>
  <c r="K19" i="44"/>
  <c r="M16" i="44"/>
  <c r="M40" i="43"/>
  <c r="L40" i="43"/>
  <c r="K40" i="43"/>
  <c r="M39" i="43"/>
  <c r="L39" i="43"/>
  <c r="K39" i="43"/>
  <c r="M38" i="43"/>
  <c r="L38" i="43"/>
  <c r="K38" i="43"/>
  <c r="M37" i="43"/>
  <c r="L37" i="43"/>
  <c r="K37" i="43"/>
  <c r="M36" i="43"/>
  <c r="L36" i="43"/>
  <c r="K36" i="43"/>
  <c r="M35" i="43"/>
  <c r="L35" i="43"/>
  <c r="K35" i="43"/>
  <c r="M34" i="43"/>
  <c r="L34" i="43"/>
  <c r="K34" i="43"/>
  <c r="M33" i="43"/>
  <c r="L33" i="43"/>
  <c r="K33" i="43"/>
  <c r="M32" i="43"/>
  <c r="L32" i="43"/>
  <c r="K32" i="43"/>
  <c r="M31" i="43"/>
  <c r="L31" i="43"/>
  <c r="K31" i="43"/>
  <c r="M30" i="43"/>
  <c r="L30" i="43"/>
  <c r="K30" i="43"/>
  <c r="M29" i="43"/>
  <c r="L29" i="43"/>
  <c r="K29" i="43"/>
  <c r="M28" i="43"/>
  <c r="L28" i="43"/>
  <c r="K28" i="43"/>
  <c r="M27" i="43"/>
  <c r="L27" i="43"/>
  <c r="K27" i="43"/>
  <c r="M26" i="43"/>
  <c r="L26" i="43"/>
  <c r="K26" i="43"/>
  <c r="M25" i="43"/>
  <c r="L25" i="43"/>
  <c r="K25" i="43"/>
  <c r="M24" i="43"/>
  <c r="L24" i="43"/>
  <c r="K24" i="43"/>
  <c r="M23" i="43"/>
  <c r="L23" i="43"/>
  <c r="K23" i="43"/>
  <c r="M22" i="43"/>
  <c r="L22" i="43"/>
  <c r="K22" i="43"/>
  <c r="M21" i="43"/>
  <c r="L21" i="43"/>
  <c r="K21" i="43"/>
  <c r="M20" i="43"/>
  <c r="L20" i="43"/>
  <c r="K20" i="43"/>
  <c r="M19" i="43"/>
  <c r="L19" i="43"/>
  <c r="K19" i="43"/>
  <c r="M16" i="43"/>
  <c r="M2" i="54"/>
  <c r="M2" i="53"/>
  <c r="M2" i="52"/>
  <c r="M2" i="51"/>
  <c r="M2" i="50"/>
  <c r="M2" i="49"/>
  <c r="M2" i="48"/>
  <c r="M2" i="47"/>
  <c r="M2" i="46"/>
  <c r="M2" i="45"/>
  <c r="M2" i="44"/>
  <c r="M2" i="43"/>
  <c r="M18" i="46" l="1"/>
  <c r="M18" i="49"/>
  <c r="L18" i="49"/>
  <c r="M18" i="47"/>
  <c r="K18" i="54"/>
  <c r="L18" i="54"/>
  <c r="M18" i="54"/>
  <c r="L18" i="53"/>
  <c r="K18" i="52"/>
  <c r="K18" i="51"/>
  <c r="L18" i="51"/>
  <c r="L18" i="50"/>
  <c r="L18" i="46"/>
  <c r="L18" i="48"/>
  <c r="L18" i="52"/>
  <c r="K18" i="46"/>
  <c r="M18" i="52"/>
  <c r="K18" i="48"/>
  <c r="M18" i="51"/>
  <c r="K18" i="53"/>
  <c r="K18" i="47"/>
  <c r="M18" i="53"/>
  <c r="L18" i="47"/>
  <c r="K18" i="49"/>
  <c r="M18" i="48"/>
  <c r="K18" i="45"/>
  <c r="M18" i="45"/>
  <c r="L18" i="45"/>
  <c r="K18" i="43"/>
  <c r="M18" i="43"/>
  <c r="L18" i="43"/>
  <c r="K18" i="50"/>
  <c r="M18" i="50"/>
  <c r="K18" i="44"/>
  <c r="L18" i="44"/>
  <c r="M18" i="44"/>
  <c r="E18" i="1"/>
  <c r="D18" i="1"/>
  <c r="C18" i="1"/>
  <c r="E17" i="1"/>
  <c r="D17" i="1"/>
  <c r="C17" i="1"/>
  <c r="E16" i="1"/>
  <c r="D16" i="1"/>
  <c r="C16" i="1"/>
  <c r="K4" i="44"/>
  <c r="C15" i="1" s="1"/>
  <c r="R109" i="54"/>
  <c r="Q109" i="54"/>
  <c r="P109" i="54"/>
  <c r="O109" i="54"/>
  <c r="R108" i="54"/>
  <c r="Q108" i="54"/>
  <c r="P108" i="54"/>
  <c r="O108" i="54"/>
  <c r="R107" i="54"/>
  <c r="Q107" i="54"/>
  <c r="P107" i="54"/>
  <c r="O107" i="54"/>
  <c r="R106" i="54"/>
  <c r="Q106" i="54"/>
  <c r="P106" i="54"/>
  <c r="O106" i="54"/>
  <c r="R105" i="54"/>
  <c r="Q105" i="54"/>
  <c r="P105" i="54"/>
  <c r="O105" i="54"/>
  <c r="R104" i="54"/>
  <c r="Q104" i="54"/>
  <c r="P104" i="54"/>
  <c r="O104" i="54"/>
  <c r="R103" i="54"/>
  <c r="Q103" i="54"/>
  <c r="P103" i="54"/>
  <c r="O103" i="54"/>
  <c r="R102" i="54"/>
  <c r="Q102" i="54"/>
  <c r="P102" i="54"/>
  <c r="O102" i="54"/>
  <c r="R101" i="54"/>
  <c r="Q101" i="54"/>
  <c r="P101" i="54"/>
  <c r="O101" i="54"/>
  <c r="R100" i="54"/>
  <c r="Q100" i="54"/>
  <c r="P100" i="54"/>
  <c r="O100" i="54"/>
  <c r="R99" i="54"/>
  <c r="Q99" i="54"/>
  <c r="P99" i="54"/>
  <c r="O99" i="54"/>
  <c r="R98" i="54"/>
  <c r="Q98" i="54"/>
  <c r="P98" i="54"/>
  <c r="O98" i="54"/>
  <c r="R97" i="54"/>
  <c r="Q97" i="54"/>
  <c r="P97" i="54"/>
  <c r="O97" i="54"/>
  <c r="R96" i="54"/>
  <c r="Q96" i="54"/>
  <c r="P96" i="54"/>
  <c r="O96" i="54"/>
  <c r="R95" i="54"/>
  <c r="Q95" i="54"/>
  <c r="P95" i="54"/>
  <c r="O95" i="54"/>
  <c r="R94" i="54"/>
  <c r="Q94" i="54"/>
  <c r="P94" i="54"/>
  <c r="O94" i="54"/>
  <c r="R93" i="54"/>
  <c r="Q93" i="54"/>
  <c r="P93" i="54"/>
  <c r="O93" i="54"/>
  <c r="R92" i="54"/>
  <c r="Q92" i="54"/>
  <c r="P92" i="54"/>
  <c r="O92" i="54"/>
  <c r="R91" i="54"/>
  <c r="Q91" i="54"/>
  <c r="P91" i="54"/>
  <c r="O91" i="54"/>
  <c r="R90" i="54"/>
  <c r="Q90" i="54"/>
  <c r="P90" i="54"/>
  <c r="O90" i="54"/>
  <c r="R89" i="54"/>
  <c r="Q89" i="54"/>
  <c r="P89" i="54"/>
  <c r="O89" i="54"/>
  <c r="R88" i="54"/>
  <c r="Q88" i="54"/>
  <c r="P88" i="54"/>
  <c r="O88" i="54"/>
  <c r="R87" i="54"/>
  <c r="Q87" i="54"/>
  <c r="P87" i="54"/>
  <c r="O87" i="54"/>
  <c r="R86" i="54"/>
  <c r="Q86" i="54"/>
  <c r="P86" i="54"/>
  <c r="O86" i="54"/>
  <c r="R85" i="54"/>
  <c r="Q85" i="54"/>
  <c r="P85" i="54"/>
  <c r="O85" i="54"/>
  <c r="R84" i="54"/>
  <c r="Q84" i="54"/>
  <c r="P84" i="54"/>
  <c r="O84" i="54"/>
  <c r="R83" i="54"/>
  <c r="Q83" i="54"/>
  <c r="P83" i="54"/>
  <c r="O83" i="54"/>
  <c r="R82" i="54"/>
  <c r="Q82" i="54"/>
  <c r="P82" i="54"/>
  <c r="O82" i="54"/>
  <c r="R81" i="54"/>
  <c r="Q81" i="54"/>
  <c r="P81" i="54"/>
  <c r="O81" i="54"/>
  <c r="R80" i="54"/>
  <c r="Q80" i="54"/>
  <c r="P80" i="54"/>
  <c r="O80" i="54"/>
  <c r="R79" i="54"/>
  <c r="Q79" i="54"/>
  <c r="P79" i="54"/>
  <c r="O79" i="54"/>
  <c r="R78" i="54"/>
  <c r="Q78" i="54"/>
  <c r="P78" i="54"/>
  <c r="O78" i="54"/>
  <c r="R77" i="54"/>
  <c r="Q77" i="54"/>
  <c r="P77" i="54"/>
  <c r="O77" i="54"/>
  <c r="R76" i="54"/>
  <c r="Q76" i="54"/>
  <c r="P76" i="54"/>
  <c r="O76" i="54"/>
  <c r="R75" i="54"/>
  <c r="Q75" i="54"/>
  <c r="P75" i="54"/>
  <c r="O75" i="54"/>
  <c r="R74" i="54"/>
  <c r="Q74" i="54"/>
  <c r="P74" i="54"/>
  <c r="O74" i="54"/>
  <c r="R73" i="54"/>
  <c r="Q73" i="54"/>
  <c r="P73" i="54"/>
  <c r="O73" i="54"/>
  <c r="R72" i="54"/>
  <c r="Q72" i="54"/>
  <c r="P72" i="54"/>
  <c r="O72" i="54"/>
  <c r="R71" i="54"/>
  <c r="Q71" i="54"/>
  <c r="P71" i="54"/>
  <c r="O71" i="54"/>
  <c r="R70" i="54"/>
  <c r="Q70" i="54"/>
  <c r="P70" i="54"/>
  <c r="O70" i="54"/>
  <c r="R69" i="54"/>
  <c r="Q69" i="54"/>
  <c r="P69" i="54"/>
  <c r="O69" i="54"/>
  <c r="R68" i="54"/>
  <c r="Q68" i="54"/>
  <c r="P68" i="54"/>
  <c r="O68" i="54"/>
  <c r="R67" i="54"/>
  <c r="Q67" i="54"/>
  <c r="P67" i="54"/>
  <c r="O67" i="54"/>
  <c r="R66" i="54"/>
  <c r="Q66" i="54"/>
  <c r="P66" i="54"/>
  <c r="O66" i="54"/>
  <c r="R65" i="54"/>
  <c r="Q65" i="54"/>
  <c r="P65" i="54"/>
  <c r="O65" i="54"/>
  <c r="R64" i="54"/>
  <c r="Q64" i="54"/>
  <c r="P64" i="54"/>
  <c r="O64" i="54"/>
  <c r="R63" i="54"/>
  <c r="Q63" i="54"/>
  <c r="P63" i="54"/>
  <c r="O63" i="54"/>
  <c r="R62" i="54"/>
  <c r="Q62" i="54"/>
  <c r="P62" i="54"/>
  <c r="O62" i="54"/>
  <c r="R61" i="54"/>
  <c r="Q61" i="54"/>
  <c r="P61" i="54"/>
  <c r="O61" i="54"/>
  <c r="R60" i="54"/>
  <c r="Q60" i="54"/>
  <c r="P60" i="54"/>
  <c r="O60" i="54"/>
  <c r="R59" i="54"/>
  <c r="Q59" i="54"/>
  <c r="P59" i="54"/>
  <c r="O59" i="54"/>
  <c r="R58" i="54"/>
  <c r="Q58" i="54"/>
  <c r="P58" i="54"/>
  <c r="O58" i="54"/>
  <c r="R57" i="54"/>
  <c r="Q57" i="54"/>
  <c r="P57" i="54"/>
  <c r="O57" i="54"/>
  <c r="R56" i="54"/>
  <c r="Q56" i="54"/>
  <c r="P56" i="54"/>
  <c r="O56" i="54"/>
  <c r="R55" i="54"/>
  <c r="Q55" i="54"/>
  <c r="P55" i="54"/>
  <c r="O55" i="54"/>
  <c r="R54" i="54"/>
  <c r="Q54" i="54"/>
  <c r="P54" i="54"/>
  <c r="O54" i="54"/>
  <c r="R53" i="54"/>
  <c r="Q53" i="54"/>
  <c r="P53" i="54"/>
  <c r="O53" i="54"/>
  <c r="R52" i="54"/>
  <c r="Q52" i="54"/>
  <c r="P52" i="54"/>
  <c r="O52" i="54"/>
  <c r="R51" i="54"/>
  <c r="Q51" i="54"/>
  <c r="P51" i="54"/>
  <c r="O51" i="54"/>
  <c r="R50" i="54"/>
  <c r="Q50" i="54"/>
  <c r="P50" i="54"/>
  <c r="O50" i="54"/>
  <c r="R49" i="54"/>
  <c r="Q49" i="54"/>
  <c r="P49" i="54"/>
  <c r="O49" i="54"/>
  <c r="R48" i="54"/>
  <c r="Q48" i="54"/>
  <c r="P48" i="54"/>
  <c r="O48" i="54"/>
  <c r="R47" i="54"/>
  <c r="Q47" i="54"/>
  <c r="P47" i="54"/>
  <c r="O47" i="54"/>
  <c r="R46" i="54"/>
  <c r="Q46" i="54"/>
  <c r="P46" i="54"/>
  <c r="O46" i="54"/>
  <c r="R45" i="54"/>
  <c r="Q45" i="54"/>
  <c r="P45" i="54"/>
  <c r="O45" i="54"/>
  <c r="R44" i="54"/>
  <c r="Q44" i="54"/>
  <c r="P44" i="54"/>
  <c r="O44" i="54"/>
  <c r="R43" i="54"/>
  <c r="Q43" i="54"/>
  <c r="P43" i="54"/>
  <c r="O43" i="54"/>
  <c r="R42" i="54"/>
  <c r="Q42" i="54"/>
  <c r="P42" i="54"/>
  <c r="O42" i="54"/>
  <c r="R41" i="54"/>
  <c r="Q41" i="54"/>
  <c r="P41" i="54"/>
  <c r="O41" i="54"/>
  <c r="R40" i="54"/>
  <c r="Q40" i="54"/>
  <c r="P40" i="54"/>
  <c r="O40" i="54"/>
  <c r="R39" i="54"/>
  <c r="Q39" i="54"/>
  <c r="P39" i="54"/>
  <c r="O39" i="54"/>
  <c r="R38" i="54"/>
  <c r="Q38" i="54"/>
  <c r="P38" i="54"/>
  <c r="O38" i="54"/>
  <c r="R37" i="54"/>
  <c r="Q37" i="54"/>
  <c r="P37" i="54"/>
  <c r="O37" i="54"/>
  <c r="R36" i="54"/>
  <c r="Q36" i="54"/>
  <c r="P36" i="54"/>
  <c r="O36" i="54"/>
  <c r="R35" i="54"/>
  <c r="Q35" i="54"/>
  <c r="P35" i="54"/>
  <c r="O35" i="54"/>
  <c r="R34" i="54"/>
  <c r="Q34" i="54"/>
  <c r="P34" i="54"/>
  <c r="O34" i="54"/>
  <c r="R33" i="54"/>
  <c r="Q33" i="54"/>
  <c r="P33" i="54"/>
  <c r="O33" i="54"/>
  <c r="R32" i="54"/>
  <c r="Q32" i="54"/>
  <c r="P32" i="54"/>
  <c r="O32" i="54"/>
  <c r="R31" i="54"/>
  <c r="Q31" i="54"/>
  <c r="P31" i="54"/>
  <c r="O31" i="54"/>
  <c r="R30" i="54"/>
  <c r="Q30" i="54"/>
  <c r="P30" i="54"/>
  <c r="O30" i="54"/>
  <c r="R29" i="54"/>
  <c r="Q29" i="54"/>
  <c r="P29" i="54"/>
  <c r="O29" i="54"/>
  <c r="R28" i="54"/>
  <c r="Q28" i="54"/>
  <c r="P28" i="54"/>
  <c r="O28" i="54"/>
  <c r="R27" i="54"/>
  <c r="Q27" i="54"/>
  <c r="P27" i="54"/>
  <c r="O27" i="54"/>
  <c r="R26" i="54"/>
  <c r="Q26" i="54"/>
  <c r="P26" i="54"/>
  <c r="O26" i="54"/>
  <c r="R25" i="54"/>
  <c r="Q25" i="54"/>
  <c r="P25" i="54"/>
  <c r="O25" i="54"/>
  <c r="R24" i="54"/>
  <c r="Q24" i="54"/>
  <c r="P24" i="54"/>
  <c r="O24" i="54"/>
  <c r="R23" i="54"/>
  <c r="Q23" i="54"/>
  <c r="P23" i="54"/>
  <c r="O23" i="54"/>
  <c r="R22" i="54"/>
  <c r="Q22" i="54"/>
  <c r="P22" i="54"/>
  <c r="O22" i="54"/>
  <c r="R21" i="54"/>
  <c r="Q21" i="54"/>
  <c r="P21" i="54"/>
  <c r="O21" i="54"/>
  <c r="R20" i="54"/>
  <c r="Q20" i="54"/>
  <c r="P20" i="54"/>
  <c r="O20" i="54"/>
  <c r="R19" i="54"/>
  <c r="Q19" i="54"/>
  <c r="P19" i="54"/>
  <c r="O19" i="54"/>
  <c r="R18" i="54"/>
  <c r="Q18" i="54"/>
  <c r="P18" i="54"/>
  <c r="O18" i="54"/>
  <c r="R17" i="54"/>
  <c r="Q17" i="54"/>
  <c r="P17" i="54"/>
  <c r="O17" i="54"/>
  <c r="R16" i="54"/>
  <c r="Q16" i="54"/>
  <c r="P16" i="54"/>
  <c r="O16" i="54"/>
  <c r="R15" i="54"/>
  <c r="Q15" i="54"/>
  <c r="P15" i="54"/>
  <c r="O15" i="54"/>
  <c r="R14" i="54"/>
  <c r="Q14" i="54"/>
  <c r="P14" i="54"/>
  <c r="O14" i="54"/>
  <c r="R13" i="54"/>
  <c r="Q13" i="54"/>
  <c r="P13" i="54"/>
  <c r="O13" i="54"/>
  <c r="R12" i="54"/>
  <c r="Q12" i="54"/>
  <c r="P12" i="54"/>
  <c r="O12" i="54"/>
  <c r="R11" i="54"/>
  <c r="Q11" i="54"/>
  <c r="P11" i="54"/>
  <c r="O11" i="54"/>
  <c r="R10" i="54"/>
  <c r="Q10" i="54"/>
  <c r="P10" i="54"/>
  <c r="O10" i="54"/>
  <c r="R9" i="54"/>
  <c r="Q9" i="54"/>
  <c r="P9" i="54"/>
  <c r="O9" i="54"/>
  <c r="R8" i="54"/>
  <c r="Q8" i="54"/>
  <c r="P8" i="54"/>
  <c r="O8" i="54"/>
  <c r="R7" i="54"/>
  <c r="Q7" i="54"/>
  <c r="P7" i="54"/>
  <c r="O7" i="54"/>
  <c r="M7" i="54"/>
  <c r="O34" i="1" s="1"/>
  <c r="L7" i="54"/>
  <c r="N34" i="1" s="1"/>
  <c r="K7" i="54"/>
  <c r="M34" i="1" s="1"/>
  <c r="R6" i="54"/>
  <c r="Q6" i="54"/>
  <c r="P6" i="54"/>
  <c r="O6" i="54"/>
  <c r="M6" i="54"/>
  <c r="L6" i="54"/>
  <c r="N33" i="1" s="1"/>
  <c r="K6" i="54"/>
  <c r="M33" i="1" s="1"/>
  <c r="R5" i="54"/>
  <c r="Q5" i="54"/>
  <c r="P5" i="54"/>
  <c r="O5" i="54"/>
  <c r="M5" i="54"/>
  <c r="O32" i="1" s="1"/>
  <c r="L5" i="54"/>
  <c r="K5" i="54"/>
  <c r="M32" i="1" s="1"/>
  <c r="R4" i="54"/>
  <c r="Q4" i="54"/>
  <c r="P4" i="54"/>
  <c r="O4" i="54"/>
  <c r="B4" i="54"/>
  <c r="B5" i="54" s="1"/>
  <c r="B6" i="54" s="1"/>
  <c r="B7" i="54" s="1"/>
  <c r="B8" i="54" s="1"/>
  <c r="B9" i="54" s="1"/>
  <c r="B10" i="54" s="1"/>
  <c r="B11" i="54" s="1"/>
  <c r="B12" i="54" s="1"/>
  <c r="B13" i="54" s="1"/>
  <c r="B14" i="54" s="1"/>
  <c r="B15" i="54" s="1"/>
  <c r="B16" i="54" s="1"/>
  <c r="B17" i="54" s="1"/>
  <c r="B18" i="54" s="1"/>
  <c r="B19" i="54" s="1"/>
  <c r="B20" i="54" s="1"/>
  <c r="B21" i="54" s="1"/>
  <c r="B22" i="54" s="1"/>
  <c r="B23" i="54" s="1"/>
  <c r="B24" i="54" s="1"/>
  <c r="B25" i="54" s="1"/>
  <c r="B26" i="54" s="1"/>
  <c r="B27" i="54" s="1"/>
  <c r="B28" i="54" s="1"/>
  <c r="B29" i="54" s="1"/>
  <c r="B30" i="54" s="1"/>
  <c r="B31" i="54" s="1"/>
  <c r="B32" i="54" s="1"/>
  <c r="B33" i="54" s="1"/>
  <c r="B34" i="54" s="1"/>
  <c r="B35" i="54" s="1"/>
  <c r="B36" i="54" s="1"/>
  <c r="B37" i="54" s="1"/>
  <c r="B38" i="54" s="1"/>
  <c r="B39" i="54" s="1"/>
  <c r="B40" i="54" s="1"/>
  <c r="B41" i="54" s="1"/>
  <c r="B42" i="54" s="1"/>
  <c r="B43" i="54" s="1"/>
  <c r="B44" i="54" s="1"/>
  <c r="B45" i="54" s="1"/>
  <c r="B46" i="54" s="1"/>
  <c r="B47" i="54" s="1"/>
  <c r="B48" i="54" s="1"/>
  <c r="B49" i="54" s="1"/>
  <c r="B50" i="54" s="1"/>
  <c r="B51" i="54" s="1"/>
  <c r="B52" i="54" s="1"/>
  <c r="B53" i="54" s="1"/>
  <c r="B54" i="54" s="1"/>
  <c r="B55" i="54" s="1"/>
  <c r="B56" i="54" s="1"/>
  <c r="B57" i="54" s="1"/>
  <c r="B58" i="54" s="1"/>
  <c r="B59" i="54" s="1"/>
  <c r="B60" i="54" s="1"/>
  <c r="B61" i="54" s="1"/>
  <c r="B62" i="54" s="1"/>
  <c r="B63" i="54" s="1"/>
  <c r="B64" i="54" s="1"/>
  <c r="B65" i="54" s="1"/>
  <c r="B66" i="54" s="1"/>
  <c r="B67" i="54" s="1"/>
  <c r="B68" i="54" s="1"/>
  <c r="B69" i="54" s="1"/>
  <c r="B70" i="54" s="1"/>
  <c r="B71" i="54" s="1"/>
  <c r="B72" i="54" s="1"/>
  <c r="B73" i="54" s="1"/>
  <c r="B74" i="54" s="1"/>
  <c r="B75" i="54" s="1"/>
  <c r="B76" i="54" s="1"/>
  <c r="B77" i="54" s="1"/>
  <c r="B78" i="54" s="1"/>
  <c r="B79" i="54" s="1"/>
  <c r="B80" i="54" s="1"/>
  <c r="B81" i="54" s="1"/>
  <c r="B82" i="54" s="1"/>
  <c r="B83" i="54" s="1"/>
  <c r="B84" i="54" s="1"/>
  <c r="B85" i="54" s="1"/>
  <c r="B86" i="54" s="1"/>
  <c r="B87" i="54" s="1"/>
  <c r="B88" i="54" s="1"/>
  <c r="B89" i="54" s="1"/>
  <c r="B90" i="54" s="1"/>
  <c r="B91" i="54" s="1"/>
  <c r="B92" i="54" s="1"/>
  <c r="B93" i="54" s="1"/>
  <c r="B94" i="54" s="1"/>
  <c r="B95" i="54" s="1"/>
  <c r="B96" i="54" s="1"/>
  <c r="B97" i="54" s="1"/>
  <c r="B98" i="54" s="1"/>
  <c r="B99" i="54" s="1"/>
  <c r="B100" i="54" s="1"/>
  <c r="B101" i="54" s="1"/>
  <c r="B102" i="54" s="1"/>
  <c r="B103" i="54" s="1"/>
  <c r="B104" i="54" s="1"/>
  <c r="B105" i="54" s="1"/>
  <c r="B106" i="54" s="1"/>
  <c r="B107" i="54" s="1"/>
  <c r="B108" i="54" s="1"/>
  <c r="B109" i="54" s="1"/>
  <c r="A4" i="54"/>
  <c r="A5" i="54" s="1"/>
  <c r="A6" i="54" s="1"/>
  <c r="A7" i="54" s="1"/>
  <c r="A8" i="54" s="1"/>
  <c r="A9" i="54" s="1"/>
  <c r="A10" i="54" s="1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A28" i="54" s="1"/>
  <c r="A29" i="54" s="1"/>
  <c r="A30" i="54" s="1"/>
  <c r="A31" i="54" s="1"/>
  <c r="A32" i="54" s="1"/>
  <c r="A33" i="54" s="1"/>
  <c r="A34" i="54" s="1"/>
  <c r="A35" i="54" s="1"/>
  <c r="A36" i="54" s="1"/>
  <c r="A37" i="54" s="1"/>
  <c r="A38" i="54" s="1"/>
  <c r="A39" i="54" s="1"/>
  <c r="A40" i="54" s="1"/>
  <c r="A41" i="54" s="1"/>
  <c r="A42" i="54" s="1"/>
  <c r="A43" i="54" s="1"/>
  <c r="A44" i="54" s="1"/>
  <c r="A45" i="54" s="1"/>
  <c r="A46" i="54" s="1"/>
  <c r="A47" i="54" s="1"/>
  <c r="A48" i="54" s="1"/>
  <c r="A49" i="54" s="1"/>
  <c r="A50" i="54" s="1"/>
  <c r="A51" i="54" s="1"/>
  <c r="A52" i="54" s="1"/>
  <c r="A53" i="54" s="1"/>
  <c r="A54" i="54" s="1"/>
  <c r="A55" i="54" s="1"/>
  <c r="A56" i="54" s="1"/>
  <c r="A57" i="54" s="1"/>
  <c r="A58" i="54" s="1"/>
  <c r="A59" i="54" s="1"/>
  <c r="A60" i="54" s="1"/>
  <c r="A61" i="54" s="1"/>
  <c r="A62" i="54" s="1"/>
  <c r="A63" i="54" s="1"/>
  <c r="A64" i="54" s="1"/>
  <c r="A65" i="54" s="1"/>
  <c r="A66" i="54" s="1"/>
  <c r="A67" i="54" s="1"/>
  <c r="A68" i="54" s="1"/>
  <c r="A69" i="54" s="1"/>
  <c r="A70" i="54" s="1"/>
  <c r="A71" i="54" s="1"/>
  <c r="A72" i="54" s="1"/>
  <c r="A73" i="54" s="1"/>
  <c r="A74" i="54" s="1"/>
  <c r="A75" i="54" s="1"/>
  <c r="A76" i="54" s="1"/>
  <c r="A77" i="54" s="1"/>
  <c r="A78" i="54" s="1"/>
  <c r="A79" i="54" s="1"/>
  <c r="A80" i="54" s="1"/>
  <c r="A81" i="54" s="1"/>
  <c r="A82" i="54" s="1"/>
  <c r="A83" i="54" s="1"/>
  <c r="A84" i="54" s="1"/>
  <c r="A85" i="54" s="1"/>
  <c r="A86" i="54" s="1"/>
  <c r="A87" i="54" s="1"/>
  <c r="A88" i="54" s="1"/>
  <c r="A89" i="54" s="1"/>
  <c r="A90" i="54" s="1"/>
  <c r="A91" i="54" s="1"/>
  <c r="A92" i="54" s="1"/>
  <c r="A93" i="54" s="1"/>
  <c r="A94" i="54" s="1"/>
  <c r="A95" i="54" s="1"/>
  <c r="A96" i="54" s="1"/>
  <c r="A97" i="54" s="1"/>
  <c r="A98" i="54" s="1"/>
  <c r="A99" i="54" s="1"/>
  <c r="A100" i="54" s="1"/>
  <c r="A101" i="54" s="1"/>
  <c r="A102" i="54" s="1"/>
  <c r="A103" i="54" s="1"/>
  <c r="A104" i="54" s="1"/>
  <c r="A105" i="54" s="1"/>
  <c r="A106" i="54" s="1"/>
  <c r="A107" i="54" s="1"/>
  <c r="A108" i="54" s="1"/>
  <c r="A109" i="54" s="1"/>
  <c r="F3" i="54"/>
  <c r="E3" i="54"/>
  <c r="D3" i="54"/>
  <c r="R109" i="53"/>
  <c r="Q109" i="53"/>
  <c r="P109" i="53"/>
  <c r="O109" i="53"/>
  <c r="R108" i="53"/>
  <c r="Q108" i="53"/>
  <c r="P108" i="53"/>
  <c r="O108" i="53"/>
  <c r="R107" i="53"/>
  <c r="Q107" i="53"/>
  <c r="P107" i="53"/>
  <c r="O107" i="53"/>
  <c r="R106" i="53"/>
  <c r="Q106" i="53"/>
  <c r="P106" i="53"/>
  <c r="O106" i="53"/>
  <c r="R105" i="53"/>
  <c r="Q105" i="53"/>
  <c r="P105" i="53"/>
  <c r="O105" i="53"/>
  <c r="R104" i="53"/>
  <c r="Q104" i="53"/>
  <c r="P104" i="53"/>
  <c r="O104" i="53"/>
  <c r="R103" i="53"/>
  <c r="Q103" i="53"/>
  <c r="P103" i="53"/>
  <c r="O103" i="53"/>
  <c r="R102" i="53"/>
  <c r="Q102" i="53"/>
  <c r="P102" i="53"/>
  <c r="O102" i="53"/>
  <c r="R101" i="53"/>
  <c r="Q101" i="53"/>
  <c r="P101" i="53"/>
  <c r="O101" i="53"/>
  <c r="R100" i="53"/>
  <c r="Q100" i="53"/>
  <c r="P100" i="53"/>
  <c r="O100" i="53"/>
  <c r="R99" i="53"/>
  <c r="Q99" i="53"/>
  <c r="P99" i="53"/>
  <c r="O99" i="53"/>
  <c r="R98" i="53"/>
  <c r="Q98" i="53"/>
  <c r="P98" i="53"/>
  <c r="O98" i="53"/>
  <c r="R97" i="53"/>
  <c r="Q97" i="53"/>
  <c r="P97" i="53"/>
  <c r="O97" i="53"/>
  <c r="R96" i="53"/>
  <c r="Q96" i="53"/>
  <c r="P96" i="53"/>
  <c r="O96" i="53"/>
  <c r="R95" i="53"/>
  <c r="Q95" i="53"/>
  <c r="P95" i="53"/>
  <c r="O95" i="53"/>
  <c r="R94" i="53"/>
  <c r="Q94" i="53"/>
  <c r="P94" i="53"/>
  <c r="O94" i="53"/>
  <c r="R93" i="53"/>
  <c r="Q93" i="53"/>
  <c r="P93" i="53"/>
  <c r="O93" i="53"/>
  <c r="R92" i="53"/>
  <c r="Q92" i="53"/>
  <c r="P92" i="53"/>
  <c r="O92" i="53"/>
  <c r="R91" i="53"/>
  <c r="Q91" i="53"/>
  <c r="P91" i="53"/>
  <c r="O91" i="53"/>
  <c r="R90" i="53"/>
  <c r="Q90" i="53"/>
  <c r="P90" i="53"/>
  <c r="O90" i="53"/>
  <c r="R89" i="53"/>
  <c r="Q89" i="53"/>
  <c r="P89" i="53"/>
  <c r="O89" i="53"/>
  <c r="R88" i="53"/>
  <c r="Q88" i="53"/>
  <c r="P88" i="53"/>
  <c r="O88" i="53"/>
  <c r="R87" i="53"/>
  <c r="Q87" i="53"/>
  <c r="P87" i="53"/>
  <c r="O87" i="53"/>
  <c r="R86" i="53"/>
  <c r="Q86" i="53"/>
  <c r="P86" i="53"/>
  <c r="O86" i="53"/>
  <c r="R85" i="53"/>
  <c r="Q85" i="53"/>
  <c r="P85" i="53"/>
  <c r="O85" i="53"/>
  <c r="R84" i="53"/>
  <c r="Q84" i="53"/>
  <c r="P84" i="53"/>
  <c r="O84" i="53"/>
  <c r="R83" i="53"/>
  <c r="Q83" i="53"/>
  <c r="P83" i="53"/>
  <c r="O83" i="53"/>
  <c r="R82" i="53"/>
  <c r="Q82" i="53"/>
  <c r="P82" i="53"/>
  <c r="O82" i="53"/>
  <c r="R81" i="53"/>
  <c r="Q81" i="53"/>
  <c r="P81" i="53"/>
  <c r="O81" i="53"/>
  <c r="R80" i="53"/>
  <c r="Q80" i="53"/>
  <c r="P80" i="53"/>
  <c r="O80" i="53"/>
  <c r="R79" i="53"/>
  <c r="Q79" i="53"/>
  <c r="P79" i="53"/>
  <c r="O79" i="53"/>
  <c r="R78" i="53"/>
  <c r="Q78" i="53"/>
  <c r="P78" i="53"/>
  <c r="O78" i="53"/>
  <c r="R77" i="53"/>
  <c r="Q77" i="53"/>
  <c r="P77" i="53"/>
  <c r="O77" i="53"/>
  <c r="R76" i="53"/>
  <c r="Q76" i="53"/>
  <c r="P76" i="53"/>
  <c r="O76" i="53"/>
  <c r="R75" i="53"/>
  <c r="Q75" i="53"/>
  <c r="P75" i="53"/>
  <c r="O75" i="53"/>
  <c r="R74" i="53"/>
  <c r="Q74" i="53"/>
  <c r="P74" i="53"/>
  <c r="O74" i="53"/>
  <c r="R73" i="53"/>
  <c r="Q73" i="53"/>
  <c r="P73" i="53"/>
  <c r="O73" i="53"/>
  <c r="R72" i="53"/>
  <c r="Q72" i="53"/>
  <c r="P72" i="53"/>
  <c r="O72" i="53"/>
  <c r="R71" i="53"/>
  <c r="Q71" i="53"/>
  <c r="P71" i="53"/>
  <c r="O71" i="53"/>
  <c r="R70" i="53"/>
  <c r="Q70" i="53"/>
  <c r="P70" i="53"/>
  <c r="O70" i="53"/>
  <c r="R69" i="53"/>
  <c r="Q69" i="53"/>
  <c r="P69" i="53"/>
  <c r="O69" i="53"/>
  <c r="R68" i="53"/>
  <c r="Q68" i="53"/>
  <c r="P68" i="53"/>
  <c r="O68" i="53"/>
  <c r="R67" i="53"/>
  <c r="Q67" i="53"/>
  <c r="P67" i="53"/>
  <c r="O67" i="53"/>
  <c r="R66" i="53"/>
  <c r="Q66" i="53"/>
  <c r="P66" i="53"/>
  <c r="O66" i="53"/>
  <c r="R65" i="53"/>
  <c r="Q65" i="53"/>
  <c r="P65" i="53"/>
  <c r="O65" i="53"/>
  <c r="R64" i="53"/>
  <c r="Q64" i="53"/>
  <c r="P64" i="53"/>
  <c r="O64" i="53"/>
  <c r="R63" i="53"/>
  <c r="Q63" i="53"/>
  <c r="P63" i="53"/>
  <c r="O63" i="53"/>
  <c r="R62" i="53"/>
  <c r="Q62" i="53"/>
  <c r="P62" i="53"/>
  <c r="O62" i="53"/>
  <c r="R61" i="53"/>
  <c r="Q61" i="53"/>
  <c r="P61" i="53"/>
  <c r="O61" i="53"/>
  <c r="R60" i="53"/>
  <c r="Q60" i="53"/>
  <c r="P60" i="53"/>
  <c r="O60" i="53"/>
  <c r="R59" i="53"/>
  <c r="Q59" i="53"/>
  <c r="P59" i="53"/>
  <c r="O59" i="53"/>
  <c r="R58" i="53"/>
  <c r="Q58" i="53"/>
  <c r="P58" i="53"/>
  <c r="O58" i="53"/>
  <c r="R57" i="53"/>
  <c r="Q57" i="53"/>
  <c r="P57" i="53"/>
  <c r="O57" i="53"/>
  <c r="R56" i="53"/>
  <c r="Q56" i="53"/>
  <c r="P56" i="53"/>
  <c r="O56" i="53"/>
  <c r="R55" i="53"/>
  <c r="Q55" i="53"/>
  <c r="P55" i="53"/>
  <c r="O55" i="53"/>
  <c r="R54" i="53"/>
  <c r="Q54" i="53"/>
  <c r="P54" i="53"/>
  <c r="O54" i="53"/>
  <c r="R53" i="53"/>
  <c r="Q53" i="53"/>
  <c r="P53" i="53"/>
  <c r="O53" i="53"/>
  <c r="R52" i="53"/>
  <c r="Q52" i="53"/>
  <c r="P52" i="53"/>
  <c r="O52" i="53"/>
  <c r="R51" i="53"/>
  <c r="Q51" i="53"/>
  <c r="P51" i="53"/>
  <c r="O51" i="53"/>
  <c r="R50" i="53"/>
  <c r="Q50" i="53"/>
  <c r="P50" i="53"/>
  <c r="O50" i="53"/>
  <c r="R49" i="53"/>
  <c r="Q49" i="53"/>
  <c r="P49" i="53"/>
  <c r="O49" i="53"/>
  <c r="R48" i="53"/>
  <c r="Q48" i="53"/>
  <c r="P48" i="53"/>
  <c r="O48" i="53"/>
  <c r="R47" i="53"/>
  <c r="Q47" i="53"/>
  <c r="P47" i="53"/>
  <c r="O47" i="53"/>
  <c r="R46" i="53"/>
  <c r="Q46" i="53"/>
  <c r="P46" i="53"/>
  <c r="O46" i="53"/>
  <c r="R45" i="53"/>
  <c r="Q45" i="53"/>
  <c r="P45" i="53"/>
  <c r="O45" i="53"/>
  <c r="R44" i="53"/>
  <c r="Q44" i="53"/>
  <c r="P44" i="53"/>
  <c r="O44" i="53"/>
  <c r="R43" i="53"/>
  <c r="Q43" i="53"/>
  <c r="P43" i="53"/>
  <c r="O43" i="53"/>
  <c r="R42" i="53"/>
  <c r="Q42" i="53"/>
  <c r="P42" i="53"/>
  <c r="O42" i="53"/>
  <c r="R41" i="53"/>
  <c r="Q41" i="53"/>
  <c r="P41" i="53"/>
  <c r="O41" i="53"/>
  <c r="R40" i="53"/>
  <c r="Q40" i="53"/>
  <c r="P40" i="53"/>
  <c r="O40" i="53"/>
  <c r="R39" i="53"/>
  <c r="Q39" i="53"/>
  <c r="P39" i="53"/>
  <c r="O39" i="53"/>
  <c r="R38" i="53"/>
  <c r="Q38" i="53"/>
  <c r="P38" i="53"/>
  <c r="O38" i="53"/>
  <c r="R37" i="53"/>
  <c r="Q37" i="53"/>
  <c r="P37" i="53"/>
  <c r="O37" i="53"/>
  <c r="R36" i="53"/>
  <c r="Q36" i="53"/>
  <c r="P36" i="53"/>
  <c r="O36" i="53"/>
  <c r="R35" i="53"/>
  <c r="Q35" i="53"/>
  <c r="P35" i="53"/>
  <c r="O35" i="53"/>
  <c r="R34" i="53"/>
  <c r="Q34" i="53"/>
  <c r="P34" i="53"/>
  <c r="O34" i="53"/>
  <c r="R33" i="53"/>
  <c r="Q33" i="53"/>
  <c r="P33" i="53"/>
  <c r="O33" i="53"/>
  <c r="R32" i="53"/>
  <c r="Q32" i="53"/>
  <c r="P32" i="53"/>
  <c r="O32" i="53"/>
  <c r="R31" i="53"/>
  <c r="Q31" i="53"/>
  <c r="P31" i="53"/>
  <c r="O31" i="53"/>
  <c r="R30" i="53"/>
  <c r="Q30" i="53"/>
  <c r="P30" i="53"/>
  <c r="O30" i="53"/>
  <c r="R29" i="53"/>
  <c r="Q29" i="53"/>
  <c r="P29" i="53"/>
  <c r="O29" i="53"/>
  <c r="R28" i="53"/>
  <c r="Q28" i="53"/>
  <c r="P28" i="53"/>
  <c r="O28" i="53"/>
  <c r="R27" i="53"/>
  <c r="Q27" i="53"/>
  <c r="P27" i="53"/>
  <c r="O27" i="53"/>
  <c r="R26" i="53"/>
  <c r="Q26" i="53"/>
  <c r="P26" i="53"/>
  <c r="O26" i="53"/>
  <c r="R25" i="53"/>
  <c r="Q25" i="53"/>
  <c r="P25" i="53"/>
  <c r="O25" i="53"/>
  <c r="R24" i="53"/>
  <c r="Q24" i="53"/>
  <c r="P24" i="53"/>
  <c r="O24" i="53"/>
  <c r="R23" i="53"/>
  <c r="Q23" i="53"/>
  <c r="P23" i="53"/>
  <c r="O23" i="53"/>
  <c r="R22" i="53"/>
  <c r="Q22" i="53"/>
  <c r="P22" i="53"/>
  <c r="O22" i="53"/>
  <c r="R21" i="53"/>
  <c r="Q21" i="53"/>
  <c r="P21" i="53"/>
  <c r="O21" i="53"/>
  <c r="R20" i="53"/>
  <c r="Q20" i="53"/>
  <c r="P20" i="53"/>
  <c r="O20" i="53"/>
  <c r="R19" i="53"/>
  <c r="Q19" i="53"/>
  <c r="P19" i="53"/>
  <c r="O19" i="53"/>
  <c r="R18" i="53"/>
  <c r="Q18" i="53"/>
  <c r="P18" i="53"/>
  <c r="O18" i="53"/>
  <c r="R17" i="53"/>
  <c r="Q17" i="53"/>
  <c r="P17" i="53"/>
  <c r="O17" i="53"/>
  <c r="R16" i="53"/>
  <c r="Q16" i="53"/>
  <c r="P16" i="53"/>
  <c r="O16" i="53"/>
  <c r="R15" i="53"/>
  <c r="Q15" i="53"/>
  <c r="P15" i="53"/>
  <c r="O15" i="53"/>
  <c r="R14" i="53"/>
  <c r="Q14" i="53"/>
  <c r="P14" i="53"/>
  <c r="O14" i="53"/>
  <c r="R13" i="53"/>
  <c r="Q13" i="53"/>
  <c r="P13" i="53"/>
  <c r="O13" i="53"/>
  <c r="R12" i="53"/>
  <c r="Q12" i="53"/>
  <c r="P12" i="53"/>
  <c r="O12" i="53"/>
  <c r="R11" i="53"/>
  <c r="Q11" i="53"/>
  <c r="P11" i="53"/>
  <c r="O11" i="53"/>
  <c r="R10" i="53"/>
  <c r="Q10" i="53"/>
  <c r="P10" i="53"/>
  <c r="O10" i="53"/>
  <c r="R9" i="53"/>
  <c r="Q9" i="53"/>
  <c r="P9" i="53"/>
  <c r="O9" i="53"/>
  <c r="R8" i="53"/>
  <c r="Q8" i="53"/>
  <c r="P8" i="53"/>
  <c r="O8" i="53"/>
  <c r="R7" i="53"/>
  <c r="Q7" i="53"/>
  <c r="P7" i="53"/>
  <c r="O7" i="53"/>
  <c r="M7" i="53"/>
  <c r="O26" i="1" s="1"/>
  <c r="L7" i="53"/>
  <c r="N26" i="1" s="1"/>
  <c r="K7" i="53"/>
  <c r="M26" i="1" s="1"/>
  <c r="R6" i="53"/>
  <c r="Q6" i="53"/>
  <c r="P6" i="53"/>
  <c r="O6" i="53"/>
  <c r="M6" i="53"/>
  <c r="O25" i="1" s="1"/>
  <c r="L6" i="53"/>
  <c r="N25" i="1" s="1"/>
  <c r="K6" i="53"/>
  <c r="R5" i="53"/>
  <c r="Q5" i="53"/>
  <c r="P5" i="53"/>
  <c r="O5" i="53"/>
  <c r="M5" i="53"/>
  <c r="O24" i="1" s="1"/>
  <c r="L5" i="53"/>
  <c r="K5" i="53"/>
  <c r="M24" i="1" s="1"/>
  <c r="R4" i="53"/>
  <c r="Q4" i="53"/>
  <c r="P4" i="53"/>
  <c r="O4" i="53"/>
  <c r="B4" i="53"/>
  <c r="B5" i="53" s="1"/>
  <c r="B6" i="53" s="1"/>
  <c r="B7" i="53" s="1"/>
  <c r="B8" i="53" s="1"/>
  <c r="B9" i="53" s="1"/>
  <c r="B10" i="53" s="1"/>
  <c r="B11" i="53" s="1"/>
  <c r="B12" i="53" s="1"/>
  <c r="B13" i="53" s="1"/>
  <c r="B14" i="53" s="1"/>
  <c r="B15" i="53" s="1"/>
  <c r="B16" i="53" s="1"/>
  <c r="B17" i="53" s="1"/>
  <c r="B18" i="53" s="1"/>
  <c r="B19" i="53" s="1"/>
  <c r="B20" i="53" s="1"/>
  <c r="B21" i="53" s="1"/>
  <c r="B22" i="53" s="1"/>
  <c r="B23" i="53" s="1"/>
  <c r="B24" i="53" s="1"/>
  <c r="B25" i="53" s="1"/>
  <c r="B26" i="53" s="1"/>
  <c r="B27" i="53" s="1"/>
  <c r="B28" i="53" s="1"/>
  <c r="B29" i="53" s="1"/>
  <c r="B30" i="53" s="1"/>
  <c r="B31" i="53" s="1"/>
  <c r="B32" i="53" s="1"/>
  <c r="B33" i="53" s="1"/>
  <c r="B34" i="53" s="1"/>
  <c r="B35" i="53" s="1"/>
  <c r="B36" i="53" s="1"/>
  <c r="B37" i="53" s="1"/>
  <c r="B38" i="53" s="1"/>
  <c r="B39" i="53" s="1"/>
  <c r="B40" i="53" s="1"/>
  <c r="B41" i="53" s="1"/>
  <c r="B42" i="53" s="1"/>
  <c r="B43" i="53" s="1"/>
  <c r="B44" i="53" s="1"/>
  <c r="B45" i="53" s="1"/>
  <c r="B46" i="53" s="1"/>
  <c r="B47" i="53" s="1"/>
  <c r="B48" i="53" s="1"/>
  <c r="B49" i="53" s="1"/>
  <c r="B50" i="53" s="1"/>
  <c r="B51" i="53" s="1"/>
  <c r="B52" i="53" s="1"/>
  <c r="B53" i="53" s="1"/>
  <c r="B54" i="53" s="1"/>
  <c r="B55" i="53" s="1"/>
  <c r="B56" i="53" s="1"/>
  <c r="B57" i="53" s="1"/>
  <c r="B58" i="53" s="1"/>
  <c r="B59" i="53" s="1"/>
  <c r="B60" i="53" s="1"/>
  <c r="B61" i="53" s="1"/>
  <c r="B62" i="53" s="1"/>
  <c r="B63" i="53" s="1"/>
  <c r="B64" i="53" s="1"/>
  <c r="B65" i="53" s="1"/>
  <c r="B66" i="53" s="1"/>
  <c r="B67" i="53" s="1"/>
  <c r="B68" i="53" s="1"/>
  <c r="B69" i="53" s="1"/>
  <c r="B70" i="53" s="1"/>
  <c r="B71" i="53" s="1"/>
  <c r="B72" i="53" s="1"/>
  <c r="B73" i="53" s="1"/>
  <c r="B74" i="53" s="1"/>
  <c r="B75" i="53" s="1"/>
  <c r="B76" i="53" s="1"/>
  <c r="B77" i="53" s="1"/>
  <c r="B78" i="53" s="1"/>
  <c r="B79" i="53" s="1"/>
  <c r="B80" i="53" s="1"/>
  <c r="B81" i="53" s="1"/>
  <c r="B82" i="53" s="1"/>
  <c r="B83" i="53" s="1"/>
  <c r="B84" i="53" s="1"/>
  <c r="B85" i="53" s="1"/>
  <c r="B86" i="53" s="1"/>
  <c r="B87" i="53" s="1"/>
  <c r="B88" i="53" s="1"/>
  <c r="B89" i="53" s="1"/>
  <c r="B90" i="53" s="1"/>
  <c r="B91" i="53" s="1"/>
  <c r="B92" i="53" s="1"/>
  <c r="B93" i="53" s="1"/>
  <c r="B94" i="53" s="1"/>
  <c r="B95" i="53" s="1"/>
  <c r="B96" i="53" s="1"/>
  <c r="B97" i="53" s="1"/>
  <c r="B98" i="53" s="1"/>
  <c r="B99" i="53" s="1"/>
  <c r="B100" i="53" s="1"/>
  <c r="B101" i="53" s="1"/>
  <c r="B102" i="53" s="1"/>
  <c r="B103" i="53" s="1"/>
  <c r="B104" i="53" s="1"/>
  <c r="B105" i="53" s="1"/>
  <c r="B106" i="53" s="1"/>
  <c r="B107" i="53" s="1"/>
  <c r="B108" i="53" s="1"/>
  <c r="B109" i="53" s="1"/>
  <c r="A4" i="53"/>
  <c r="A5" i="53" s="1"/>
  <c r="A6" i="53" s="1"/>
  <c r="A7" i="53" s="1"/>
  <c r="A8" i="53" s="1"/>
  <c r="A9" i="53" s="1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A29" i="53" s="1"/>
  <c r="A30" i="53" s="1"/>
  <c r="A31" i="53" s="1"/>
  <c r="A32" i="53" s="1"/>
  <c r="A33" i="53" s="1"/>
  <c r="A34" i="53" s="1"/>
  <c r="A35" i="53" s="1"/>
  <c r="A36" i="53" s="1"/>
  <c r="A37" i="53" s="1"/>
  <c r="A38" i="53" s="1"/>
  <c r="A39" i="53" s="1"/>
  <c r="A40" i="53" s="1"/>
  <c r="A41" i="53" s="1"/>
  <c r="A42" i="53" s="1"/>
  <c r="A43" i="53" s="1"/>
  <c r="A44" i="53" s="1"/>
  <c r="A45" i="53" s="1"/>
  <c r="A46" i="53" s="1"/>
  <c r="A47" i="53" s="1"/>
  <c r="A48" i="53" s="1"/>
  <c r="A49" i="53" s="1"/>
  <c r="A50" i="53" s="1"/>
  <c r="A51" i="53" s="1"/>
  <c r="A52" i="53" s="1"/>
  <c r="A53" i="53" s="1"/>
  <c r="A54" i="53" s="1"/>
  <c r="A55" i="53" s="1"/>
  <c r="A56" i="53" s="1"/>
  <c r="A57" i="53" s="1"/>
  <c r="A58" i="53" s="1"/>
  <c r="A59" i="53" s="1"/>
  <c r="A60" i="53" s="1"/>
  <c r="A61" i="53" s="1"/>
  <c r="A62" i="53" s="1"/>
  <c r="A63" i="53" s="1"/>
  <c r="A64" i="53" s="1"/>
  <c r="A65" i="53" s="1"/>
  <c r="A66" i="53" s="1"/>
  <c r="A67" i="53" s="1"/>
  <c r="A68" i="53" s="1"/>
  <c r="A69" i="53" s="1"/>
  <c r="A70" i="53" s="1"/>
  <c r="A71" i="53" s="1"/>
  <c r="A72" i="53" s="1"/>
  <c r="A73" i="53" s="1"/>
  <c r="A74" i="53" s="1"/>
  <c r="A75" i="53" s="1"/>
  <c r="A76" i="53" s="1"/>
  <c r="A77" i="53" s="1"/>
  <c r="A78" i="53" s="1"/>
  <c r="A79" i="53" s="1"/>
  <c r="A80" i="53" s="1"/>
  <c r="A81" i="53" s="1"/>
  <c r="A82" i="53" s="1"/>
  <c r="A83" i="53" s="1"/>
  <c r="A84" i="53" s="1"/>
  <c r="A85" i="53" s="1"/>
  <c r="A86" i="53" s="1"/>
  <c r="A87" i="53" s="1"/>
  <c r="A88" i="53" s="1"/>
  <c r="A89" i="53" s="1"/>
  <c r="A90" i="53" s="1"/>
  <c r="A91" i="53" s="1"/>
  <c r="A92" i="53" s="1"/>
  <c r="A93" i="53" s="1"/>
  <c r="A94" i="53" s="1"/>
  <c r="A95" i="53" s="1"/>
  <c r="A96" i="53" s="1"/>
  <c r="A97" i="53" s="1"/>
  <c r="A98" i="53" s="1"/>
  <c r="A99" i="53" s="1"/>
  <c r="A100" i="53" s="1"/>
  <c r="A101" i="53" s="1"/>
  <c r="A102" i="53" s="1"/>
  <c r="A103" i="53" s="1"/>
  <c r="A104" i="53" s="1"/>
  <c r="A105" i="53" s="1"/>
  <c r="A106" i="53" s="1"/>
  <c r="A107" i="53" s="1"/>
  <c r="A108" i="53" s="1"/>
  <c r="A109" i="53" s="1"/>
  <c r="F3" i="53"/>
  <c r="E3" i="53"/>
  <c r="D3" i="53"/>
  <c r="R109" i="52"/>
  <c r="Q109" i="52"/>
  <c r="P109" i="52"/>
  <c r="O109" i="52"/>
  <c r="R108" i="52"/>
  <c r="Q108" i="52"/>
  <c r="P108" i="52"/>
  <c r="O108" i="52"/>
  <c r="R107" i="52"/>
  <c r="Q107" i="52"/>
  <c r="P107" i="52"/>
  <c r="O107" i="52"/>
  <c r="R106" i="52"/>
  <c r="Q106" i="52"/>
  <c r="P106" i="52"/>
  <c r="O106" i="52"/>
  <c r="R105" i="52"/>
  <c r="Q105" i="52"/>
  <c r="P105" i="52"/>
  <c r="O105" i="52"/>
  <c r="R104" i="52"/>
  <c r="Q104" i="52"/>
  <c r="P104" i="52"/>
  <c r="O104" i="52"/>
  <c r="R103" i="52"/>
  <c r="Q103" i="52"/>
  <c r="P103" i="52"/>
  <c r="O103" i="52"/>
  <c r="R102" i="52"/>
  <c r="Q102" i="52"/>
  <c r="P102" i="52"/>
  <c r="O102" i="52"/>
  <c r="R101" i="52"/>
  <c r="Q101" i="52"/>
  <c r="P101" i="52"/>
  <c r="O101" i="52"/>
  <c r="R100" i="52"/>
  <c r="Q100" i="52"/>
  <c r="P100" i="52"/>
  <c r="O100" i="52"/>
  <c r="R99" i="52"/>
  <c r="Q99" i="52"/>
  <c r="P99" i="52"/>
  <c r="O99" i="52"/>
  <c r="R98" i="52"/>
  <c r="Q98" i="52"/>
  <c r="P98" i="52"/>
  <c r="O98" i="52"/>
  <c r="R97" i="52"/>
  <c r="Q97" i="52"/>
  <c r="P97" i="52"/>
  <c r="O97" i="52"/>
  <c r="R96" i="52"/>
  <c r="Q96" i="52"/>
  <c r="P96" i="52"/>
  <c r="O96" i="52"/>
  <c r="R95" i="52"/>
  <c r="Q95" i="52"/>
  <c r="P95" i="52"/>
  <c r="O95" i="52"/>
  <c r="R94" i="52"/>
  <c r="Q94" i="52"/>
  <c r="P94" i="52"/>
  <c r="O94" i="52"/>
  <c r="R93" i="52"/>
  <c r="Q93" i="52"/>
  <c r="P93" i="52"/>
  <c r="O93" i="52"/>
  <c r="R92" i="52"/>
  <c r="Q92" i="52"/>
  <c r="P92" i="52"/>
  <c r="O92" i="52"/>
  <c r="R91" i="52"/>
  <c r="Q91" i="52"/>
  <c r="P91" i="52"/>
  <c r="O91" i="52"/>
  <c r="R90" i="52"/>
  <c r="Q90" i="52"/>
  <c r="P90" i="52"/>
  <c r="O90" i="52"/>
  <c r="R89" i="52"/>
  <c r="Q89" i="52"/>
  <c r="P89" i="52"/>
  <c r="O89" i="52"/>
  <c r="R88" i="52"/>
  <c r="Q88" i="52"/>
  <c r="P88" i="52"/>
  <c r="O88" i="52"/>
  <c r="R87" i="52"/>
  <c r="Q87" i="52"/>
  <c r="P87" i="52"/>
  <c r="O87" i="52"/>
  <c r="R86" i="52"/>
  <c r="Q86" i="52"/>
  <c r="P86" i="52"/>
  <c r="O86" i="52"/>
  <c r="R85" i="52"/>
  <c r="Q85" i="52"/>
  <c r="P85" i="52"/>
  <c r="O85" i="52"/>
  <c r="R84" i="52"/>
  <c r="Q84" i="52"/>
  <c r="P84" i="52"/>
  <c r="O84" i="52"/>
  <c r="R83" i="52"/>
  <c r="Q83" i="52"/>
  <c r="P83" i="52"/>
  <c r="O83" i="52"/>
  <c r="R82" i="52"/>
  <c r="Q82" i="52"/>
  <c r="P82" i="52"/>
  <c r="O82" i="52"/>
  <c r="R81" i="52"/>
  <c r="Q81" i="52"/>
  <c r="P81" i="52"/>
  <c r="O81" i="52"/>
  <c r="R80" i="52"/>
  <c r="Q80" i="52"/>
  <c r="P80" i="52"/>
  <c r="O80" i="52"/>
  <c r="R79" i="52"/>
  <c r="Q79" i="52"/>
  <c r="P79" i="52"/>
  <c r="O79" i="52"/>
  <c r="R78" i="52"/>
  <c r="Q78" i="52"/>
  <c r="P78" i="52"/>
  <c r="O78" i="52"/>
  <c r="R77" i="52"/>
  <c r="Q77" i="52"/>
  <c r="P77" i="52"/>
  <c r="O77" i="52"/>
  <c r="R76" i="52"/>
  <c r="Q76" i="52"/>
  <c r="P76" i="52"/>
  <c r="O76" i="52"/>
  <c r="R75" i="52"/>
  <c r="Q75" i="52"/>
  <c r="P75" i="52"/>
  <c r="O75" i="52"/>
  <c r="R74" i="52"/>
  <c r="Q74" i="52"/>
  <c r="P74" i="52"/>
  <c r="O74" i="52"/>
  <c r="R73" i="52"/>
  <c r="Q73" i="52"/>
  <c r="P73" i="52"/>
  <c r="O73" i="52"/>
  <c r="R72" i="52"/>
  <c r="Q72" i="52"/>
  <c r="P72" i="52"/>
  <c r="O72" i="52"/>
  <c r="R71" i="52"/>
  <c r="Q71" i="52"/>
  <c r="P71" i="52"/>
  <c r="O71" i="52"/>
  <c r="R70" i="52"/>
  <c r="Q70" i="52"/>
  <c r="P70" i="52"/>
  <c r="O70" i="52"/>
  <c r="R69" i="52"/>
  <c r="Q69" i="52"/>
  <c r="P69" i="52"/>
  <c r="O69" i="52"/>
  <c r="R68" i="52"/>
  <c r="Q68" i="52"/>
  <c r="P68" i="52"/>
  <c r="O68" i="52"/>
  <c r="R67" i="52"/>
  <c r="Q67" i="52"/>
  <c r="P67" i="52"/>
  <c r="O67" i="52"/>
  <c r="R66" i="52"/>
  <c r="Q66" i="52"/>
  <c r="P66" i="52"/>
  <c r="O66" i="52"/>
  <c r="R65" i="52"/>
  <c r="Q65" i="52"/>
  <c r="P65" i="52"/>
  <c r="O65" i="52"/>
  <c r="R64" i="52"/>
  <c r="Q64" i="52"/>
  <c r="P64" i="52"/>
  <c r="O64" i="52"/>
  <c r="R63" i="52"/>
  <c r="Q63" i="52"/>
  <c r="P63" i="52"/>
  <c r="O63" i="52"/>
  <c r="R62" i="52"/>
  <c r="Q62" i="52"/>
  <c r="P62" i="52"/>
  <c r="O62" i="52"/>
  <c r="R61" i="52"/>
  <c r="Q61" i="52"/>
  <c r="P61" i="52"/>
  <c r="O61" i="52"/>
  <c r="R60" i="52"/>
  <c r="Q60" i="52"/>
  <c r="P60" i="52"/>
  <c r="O60" i="52"/>
  <c r="R59" i="52"/>
  <c r="Q59" i="52"/>
  <c r="P59" i="52"/>
  <c r="O59" i="52"/>
  <c r="R58" i="52"/>
  <c r="Q58" i="52"/>
  <c r="P58" i="52"/>
  <c r="O58" i="52"/>
  <c r="R57" i="52"/>
  <c r="Q57" i="52"/>
  <c r="P57" i="52"/>
  <c r="O57" i="52"/>
  <c r="R56" i="52"/>
  <c r="Q56" i="52"/>
  <c r="P56" i="52"/>
  <c r="O56" i="52"/>
  <c r="R55" i="52"/>
  <c r="Q55" i="52"/>
  <c r="P55" i="52"/>
  <c r="O55" i="52"/>
  <c r="R54" i="52"/>
  <c r="Q54" i="52"/>
  <c r="P54" i="52"/>
  <c r="O54" i="52"/>
  <c r="R53" i="52"/>
  <c r="Q53" i="52"/>
  <c r="P53" i="52"/>
  <c r="O53" i="52"/>
  <c r="R52" i="52"/>
  <c r="Q52" i="52"/>
  <c r="P52" i="52"/>
  <c r="O52" i="52"/>
  <c r="R51" i="52"/>
  <c r="Q51" i="52"/>
  <c r="P51" i="52"/>
  <c r="O51" i="52"/>
  <c r="R50" i="52"/>
  <c r="Q50" i="52"/>
  <c r="P50" i="52"/>
  <c r="O50" i="52"/>
  <c r="R49" i="52"/>
  <c r="Q49" i="52"/>
  <c r="P49" i="52"/>
  <c r="O49" i="52"/>
  <c r="R48" i="52"/>
  <c r="Q48" i="52"/>
  <c r="P48" i="52"/>
  <c r="O48" i="52"/>
  <c r="R47" i="52"/>
  <c r="Q47" i="52"/>
  <c r="P47" i="52"/>
  <c r="O47" i="52"/>
  <c r="R46" i="52"/>
  <c r="Q46" i="52"/>
  <c r="P46" i="52"/>
  <c r="O46" i="52"/>
  <c r="R45" i="52"/>
  <c r="Q45" i="52"/>
  <c r="P45" i="52"/>
  <c r="O45" i="52"/>
  <c r="R44" i="52"/>
  <c r="Q44" i="52"/>
  <c r="P44" i="52"/>
  <c r="O44" i="52"/>
  <c r="R43" i="52"/>
  <c r="Q43" i="52"/>
  <c r="P43" i="52"/>
  <c r="O43" i="52"/>
  <c r="R42" i="52"/>
  <c r="Q42" i="52"/>
  <c r="P42" i="52"/>
  <c r="O42" i="52"/>
  <c r="R41" i="52"/>
  <c r="Q41" i="52"/>
  <c r="P41" i="52"/>
  <c r="O41" i="52"/>
  <c r="R40" i="52"/>
  <c r="Q40" i="52"/>
  <c r="P40" i="52"/>
  <c r="O40" i="52"/>
  <c r="R39" i="52"/>
  <c r="Q39" i="52"/>
  <c r="P39" i="52"/>
  <c r="O39" i="52"/>
  <c r="R38" i="52"/>
  <c r="Q38" i="52"/>
  <c r="P38" i="52"/>
  <c r="O38" i="52"/>
  <c r="R37" i="52"/>
  <c r="Q37" i="52"/>
  <c r="P37" i="52"/>
  <c r="O37" i="52"/>
  <c r="R36" i="52"/>
  <c r="Q36" i="52"/>
  <c r="P36" i="52"/>
  <c r="O36" i="52"/>
  <c r="R35" i="52"/>
  <c r="Q35" i="52"/>
  <c r="P35" i="52"/>
  <c r="O35" i="52"/>
  <c r="R34" i="52"/>
  <c r="Q34" i="52"/>
  <c r="P34" i="52"/>
  <c r="O34" i="52"/>
  <c r="R33" i="52"/>
  <c r="Q33" i="52"/>
  <c r="P33" i="52"/>
  <c r="O33" i="52"/>
  <c r="R32" i="52"/>
  <c r="Q32" i="52"/>
  <c r="P32" i="52"/>
  <c r="O32" i="52"/>
  <c r="R31" i="52"/>
  <c r="Q31" i="52"/>
  <c r="P31" i="52"/>
  <c r="O31" i="52"/>
  <c r="R30" i="52"/>
  <c r="Q30" i="52"/>
  <c r="P30" i="52"/>
  <c r="O30" i="52"/>
  <c r="R29" i="52"/>
  <c r="Q29" i="52"/>
  <c r="P29" i="52"/>
  <c r="O29" i="52"/>
  <c r="R28" i="52"/>
  <c r="Q28" i="52"/>
  <c r="P28" i="52"/>
  <c r="O28" i="52"/>
  <c r="R27" i="52"/>
  <c r="Q27" i="52"/>
  <c r="P27" i="52"/>
  <c r="O27" i="52"/>
  <c r="R26" i="52"/>
  <c r="Q26" i="52"/>
  <c r="P26" i="52"/>
  <c r="O26" i="52"/>
  <c r="R25" i="52"/>
  <c r="Q25" i="52"/>
  <c r="P25" i="52"/>
  <c r="O25" i="52"/>
  <c r="R24" i="52"/>
  <c r="Q24" i="52"/>
  <c r="P24" i="52"/>
  <c r="O24" i="52"/>
  <c r="R23" i="52"/>
  <c r="Q23" i="52"/>
  <c r="P23" i="52"/>
  <c r="O23" i="52"/>
  <c r="R22" i="52"/>
  <c r="Q22" i="52"/>
  <c r="P22" i="52"/>
  <c r="O22" i="52"/>
  <c r="R21" i="52"/>
  <c r="Q21" i="52"/>
  <c r="P21" i="52"/>
  <c r="O21" i="52"/>
  <c r="R20" i="52"/>
  <c r="Q20" i="52"/>
  <c r="P20" i="52"/>
  <c r="O20" i="52"/>
  <c r="R19" i="52"/>
  <c r="Q19" i="52"/>
  <c r="P19" i="52"/>
  <c r="O19" i="52"/>
  <c r="R18" i="52"/>
  <c r="Q18" i="52"/>
  <c r="P18" i="52"/>
  <c r="O18" i="52"/>
  <c r="R17" i="52"/>
  <c r="Q17" i="52"/>
  <c r="P17" i="52"/>
  <c r="O17" i="52"/>
  <c r="R16" i="52"/>
  <c r="Q16" i="52"/>
  <c r="P16" i="52"/>
  <c r="O16" i="52"/>
  <c r="R15" i="52"/>
  <c r="Q15" i="52"/>
  <c r="P15" i="52"/>
  <c r="O15" i="52"/>
  <c r="R14" i="52"/>
  <c r="Q14" i="52"/>
  <c r="P14" i="52"/>
  <c r="O14" i="52"/>
  <c r="R13" i="52"/>
  <c r="Q13" i="52"/>
  <c r="P13" i="52"/>
  <c r="O13" i="52"/>
  <c r="R12" i="52"/>
  <c r="Q12" i="52"/>
  <c r="P12" i="52"/>
  <c r="O12" i="52"/>
  <c r="R11" i="52"/>
  <c r="Q11" i="52"/>
  <c r="P11" i="52"/>
  <c r="O11" i="52"/>
  <c r="R10" i="52"/>
  <c r="Q10" i="52"/>
  <c r="P10" i="52"/>
  <c r="O10" i="52"/>
  <c r="R9" i="52"/>
  <c r="Q9" i="52"/>
  <c r="P9" i="52"/>
  <c r="O9" i="52"/>
  <c r="R8" i="52"/>
  <c r="Q8" i="52"/>
  <c r="P8" i="52"/>
  <c r="O8" i="52"/>
  <c r="R7" i="52"/>
  <c r="Q7" i="52"/>
  <c r="P7" i="52"/>
  <c r="O7" i="52"/>
  <c r="M7" i="52"/>
  <c r="O18" i="1" s="1"/>
  <c r="L7" i="52"/>
  <c r="N18" i="1" s="1"/>
  <c r="K7" i="52"/>
  <c r="M18" i="1" s="1"/>
  <c r="R6" i="52"/>
  <c r="Q6" i="52"/>
  <c r="P6" i="52"/>
  <c r="O6" i="52"/>
  <c r="M6" i="52"/>
  <c r="O17" i="1" s="1"/>
  <c r="L6" i="52"/>
  <c r="N17" i="1" s="1"/>
  <c r="K6" i="52"/>
  <c r="M17" i="1" s="1"/>
  <c r="R5" i="52"/>
  <c r="Q5" i="52"/>
  <c r="P5" i="52"/>
  <c r="O5" i="52"/>
  <c r="M5" i="52"/>
  <c r="O16" i="1" s="1"/>
  <c r="L5" i="52"/>
  <c r="N16" i="1" s="1"/>
  <c r="K5" i="52"/>
  <c r="M16" i="1" s="1"/>
  <c r="R4" i="52"/>
  <c r="Q4" i="52"/>
  <c r="P4" i="52"/>
  <c r="O4" i="52"/>
  <c r="B4" i="52"/>
  <c r="B5" i="52" s="1"/>
  <c r="B6" i="52" s="1"/>
  <c r="B7" i="52" s="1"/>
  <c r="B8" i="52" s="1"/>
  <c r="B9" i="52" s="1"/>
  <c r="B10" i="52" s="1"/>
  <c r="B11" i="52" s="1"/>
  <c r="B12" i="52" s="1"/>
  <c r="B13" i="52" s="1"/>
  <c r="B14" i="52" s="1"/>
  <c r="B15" i="52" s="1"/>
  <c r="B16" i="52" s="1"/>
  <c r="B17" i="52" s="1"/>
  <c r="B18" i="52" s="1"/>
  <c r="B19" i="52" s="1"/>
  <c r="B20" i="52" s="1"/>
  <c r="B21" i="52" s="1"/>
  <c r="B22" i="52" s="1"/>
  <c r="B23" i="52" s="1"/>
  <c r="B24" i="52" s="1"/>
  <c r="B25" i="52" s="1"/>
  <c r="B26" i="52" s="1"/>
  <c r="B27" i="52" s="1"/>
  <c r="B28" i="52" s="1"/>
  <c r="B29" i="52" s="1"/>
  <c r="B30" i="52" s="1"/>
  <c r="B31" i="52" s="1"/>
  <c r="B32" i="52" s="1"/>
  <c r="B33" i="52" s="1"/>
  <c r="B34" i="52" s="1"/>
  <c r="B35" i="52" s="1"/>
  <c r="B36" i="52" s="1"/>
  <c r="B37" i="52" s="1"/>
  <c r="B38" i="52" s="1"/>
  <c r="B39" i="52" s="1"/>
  <c r="B40" i="52" s="1"/>
  <c r="B41" i="52" s="1"/>
  <c r="B42" i="52" s="1"/>
  <c r="B43" i="52" s="1"/>
  <c r="B44" i="52" s="1"/>
  <c r="B45" i="52" s="1"/>
  <c r="B46" i="52" s="1"/>
  <c r="B47" i="52" s="1"/>
  <c r="B48" i="52" s="1"/>
  <c r="B49" i="52" s="1"/>
  <c r="B50" i="52" s="1"/>
  <c r="B51" i="52" s="1"/>
  <c r="B52" i="52" s="1"/>
  <c r="B53" i="52" s="1"/>
  <c r="B54" i="52" s="1"/>
  <c r="B55" i="52" s="1"/>
  <c r="B56" i="52" s="1"/>
  <c r="B57" i="52" s="1"/>
  <c r="B58" i="52" s="1"/>
  <c r="B59" i="52" s="1"/>
  <c r="B60" i="52" s="1"/>
  <c r="B61" i="52" s="1"/>
  <c r="B62" i="52" s="1"/>
  <c r="B63" i="52" s="1"/>
  <c r="B64" i="52" s="1"/>
  <c r="B65" i="52" s="1"/>
  <c r="B66" i="52" s="1"/>
  <c r="B67" i="52" s="1"/>
  <c r="B68" i="52" s="1"/>
  <c r="B69" i="52" s="1"/>
  <c r="B70" i="52" s="1"/>
  <c r="B71" i="52" s="1"/>
  <c r="B72" i="52" s="1"/>
  <c r="B73" i="52" s="1"/>
  <c r="B74" i="52" s="1"/>
  <c r="B75" i="52" s="1"/>
  <c r="B76" i="52" s="1"/>
  <c r="B77" i="52" s="1"/>
  <c r="B78" i="52" s="1"/>
  <c r="B79" i="52" s="1"/>
  <c r="B80" i="52" s="1"/>
  <c r="B81" i="52" s="1"/>
  <c r="B82" i="52" s="1"/>
  <c r="B83" i="52" s="1"/>
  <c r="B84" i="52" s="1"/>
  <c r="B85" i="52" s="1"/>
  <c r="B86" i="52" s="1"/>
  <c r="B87" i="52" s="1"/>
  <c r="B88" i="52" s="1"/>
  <c r="B89" i="52" s="1"/>
  <c r="B90" i="52" s="1"/>
  <c r="B91" i="52" s="1"/>
  <c r="B92" i="52" s="1"/>
  <c r="B93" i="52" s="1"/>
  <c r="B94" i="52" s="1"/>
  <c r="B95" i="52" s="1"/>
  <c r="B96" i="52" s="1"/>
  <c r="B97" i="52" s="1"/>
  <c r="B98" i="52" s="1"/>
  <c r="B99" i="52" s="1"/>
  <c r="B100" i="52" s="1"/>
  <c r="B101" i="52" s="1"/>
  <c r="B102" i="52" s="1"/>
  <c r="B103" i="52" s="1"/>
  <c r="B104" i="52" s="1"/>
  <c r="B105" i="52" s="1"/>
  <c r="B106" i="52" s="1"/>
  <c r="B107" i="52" s="1"/>
  <c r="B108" i="52" s="1"/>
  <c r="B109" i="52" s="1"/>
  <c r="A4" i="52"/>
  <c r="A5" i="52" s="1"/>
  <c r="A6" i="52" s="1"/>
  <c r="A7" i="52" s="1"/>
  <c r="A8" i="52" s="1"/>
  <c r="A9" i="52" s="1"/>
  <c r="A10" i="52" s="1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A28" i="52" s="1"/>
  <c r="A29" i="52" s="1"/>
  <c r="A30" i="52" s="1"/>
  <c r="A31" i="52" s="1"/>
  <c r="A32" i="52" s="1"/>
  <c r="A33" i="52" s="1"/>
  <c r="A34" i="52" s="1"/>
  <c r="A35" i="52" s="1"/>
  <c r="A36" i="52" s="1"/>
  <c r="A37" i="52" s="1"/>
  <c r="A38" i="52" s="1"/>
  <c r="A39" i="52" s="1"/>
  <c r="A40" i="52" s="1"/>
  <c r="A41" i="52" s="1"/>
  <c r="A42" i="52" s="1"/>
  <c r="A43" i="52" s="1"/>
  <c r="A44" i="52" s="1"/>
  <c r="A45" i="52" s="1"/>
  <c r="A46" i="52" s="1"/>
  <c r="A47" i="52" s="1"/>
  <c r="A48" i="52" s="1"/>
  <c r="A49" i="52" s="1"/>
  <c r="A50" i="52" s="1"/>
  <c r="A51" i="52" s="1"/>
  <c r="A52" i="52" s="1"/>
  <c r="A53" i="52" s="1"/>
  <c r="A54" i="52" s="1"/>
  <c r="A55" i="52" s="1"/>
  <c r="A56" i="52" s="1"/>
  <c r="A57" i="52" s="1"/>
  <c r="A58" i="52" s="1"/>
  <c r="A59" i="52" s="1"/>
  <c r="A60" i="52" s="1"/>
  <c r="A61" i="52" s="1"/>
  <c r="A62" i="52" s="1"/>
  <c r="A63" i="52" s="1"/>
  <c r="A64" i="52" s="1"/>
  <c r="A65" i="52" s="1"/>
  <c r="A66" i="52" s="1"/>
  <c r="A67" i="52" s="1"/>
  <c r="A68" i="52" s="1"/>
  <c r="A69" i="52" s="1"/>
  <c r="A70" i="52" s="1"/>
  <c r="A71" i="52" s="1"/>
  <c r="A72" i="52" s="1"/>
  <c r="A73" i="52" s="1"/>
  <c r="A74" i="52" s="1"/>
  <c r="A75" i="52" s="1"/>
  <c r="A76" i="52" s="1"/>
  <c r="A77" i="52" s="1"/>
  <c r="A78" i="52" s="1"/>
  <c r="A79" i="52" s="1"/>
  <c r="A80" i="52" s="1"/>
  <c r="A81" i="52" s="1"/>
  <c r="A82" i="52" s="1"/>
  <c r="A83" i="52" s="1"/>
  <c r="A84" i="52" s="1"/>
  <c r="A85" i="52" s="1"/>
  <c r="A86" i="52" s="1"/>
  <c r="A87" i="52" s="1"/>
  <c r="A88" i="52" s="1"/>
  <c r="A89" i="52" s="1"/>
  <c r="A90" i="52" s="1"/>
  <c r="A91" i="52" s="1"/>
  <c r="A92" i="52" s="1"/>
  <c r="A93" i="52" s="1"/>
  <c r="A94" i="52" s="1"/>
  <c r="A95" i="52" s="1"/>
  <c r="A96" i="52" s="1"/>
  <c r="A97" i="52" s="1"/>
  <c r="A98" i="52" s="1"/>
  <c r="A99" i="52" s="1"/>
  <c r="A100" i="52" s="1"/>
  <c r="A101" i="52" s="1"/>
  <c r="A102" i="52" s="1"/>
  <c r="A103" i="52" s="1"/>
  <c r="A104" i="52" s="1"/>
  <c r="A105" i="52" s="1"/>
  <c r="A106" i="52" s="1"/>
  <c r="A107" i="52" s="1"/>
  <c r="A108" i="52" s="1"/>
  <c r="A109" i="52" s="1"/>
  <c r="F3" i="52"/>
  <c r="E3" i="52"/>
  <c r="D3" i="52"/>
  <c r="R109" i="51"/>
  <c r="Q109" i="51"/>
  <c r="P109" i="51"/>
  <c r="O109" i="51"/>
  <c r="R108" i="51"/>
  <c r="Q108" i="51"/>
  <c r="P108" i="51"/>
  <c r="O108" i="51"/>
  <c r="R107" i="51"/>
  <c r="Q107" i="51"/>
  <c r="P107" i="51"/>
  <c r="O107" i="51"/>
  <c r="R106" i="51"/>
  <c r="Q106" i="51"/>
  <c r="P106" i="51"/>
  <c r="O106" i="51"/>
  <c r="R105" i="51"/>
  <c r="Q105" i="51"/>
  <c r="P105" i="51"/>
  <c r="O105" i="51"/>
  <c r="R104" i="51"/>
  <c r="Q104" i="51"/>
  <c r="P104" i="51"/>
  <c r="O104" i="51"/>
  <c r="R103" i="51"/>
  <c r="Q103" i="51"/>
  <c r="P103" i="51"/>
  <c r="O103" i="51"/>
  <c r="R102" i="51"/>
  <c r="Q102" i="51"/>
  <c r="P102" i="51"/>
  <c r="O102" i="51"/>
  <c r="R101" i="51"/>
  <c r="Q101" i="51"/>
  <c r="P101" i="51"/>
  <c r="O101" i="51"/>
  <c r="R100" i="51"/>
  <c r="Q100" i="51"/>
  <c r="P100" i="51"/>
  <c r="O100" i="51"/>
  <c r="R99" i="51"/>
  <c r="Q99" i="51"/>
  <c r="P99" i="51"/>
  <c r="O99" i="51"/>
  <c r="R98" i="51"/>
  <c r="Q98" i="51"/>
  <c r="P98" i="51"/>
  <c r="O98" i="51"/>
  <c r="R97" i="51"/>
  <c r="Q97" i="51"/>
  <c r="P97" i="51"/>
  <c r="O97" i="51"/>
  <c r="R96" i="51"/>
  <c r="Q96" i="51"/>
  <c r="P96" i="51"/>
  <c r="O96" i="51"/>
  <c r="R95" i="51"/>
  <c r="Q95" i="51"/>
  <c r="P95" i="51"/>
  <c r="O95" i="51"/>
  <c r="R94" i="51"/>
  <c r="Q94" i="51"/>
  <c r="P94" i="51"/>
  <c r="O94" i="51"/>
  <c r="R93" i="51"/>
  <c r="Q93" i="51"/>
  <c r="P93" i="51"/>
  <c r="O93" i="51"/>
  <c r="R92" i="51"/>
  <c r="Q92" i="51"/>
  <c r="P92" i="51"/>
  <c r="O92" i="51"/>
  <c r="R91" i="51"/>
  <c r="Q91" i="51"/>
  <c r="P91" i="51"/>
  <c r="O91" i="51"/>
  <c r="R90" i="51"/>
  <c r="Q90" i="51"/>
  <c r="P90" i="51"/>
  <c r="O90" i="51"/>
  <c r="R89" i="51"/>
  <c r="Q89" i="51"/>
  <c r="P89" i="51"/>
  <c r="O89" i="51"/>
  <c r="R88" i="51"/>
  <c r="Q88" i="51"/>
  <c r="P88" i="51"/>
  <c r="O88" i="51"/>
  <c r="R87" i="51"/>
  <c r="Q87" i="51"/>
  <c r="P87" i="51"/>
  <c r="O87" i="51"/>
  <c r="R86" i="51"/>
  <c r="Q86" i="51"/>
  <c r="P86" i="51"/>
  <c r="O86" i="51"/>
  <c r="R85" i="51"/>
  <c r="Q85" i="51"/>
  <c r="P85" i="51"/>
  <c r="O85" i="51"/>
  <c r="R84" i="51"/>
  <c r="Q84" i="51"/>
  <c r="P84" i="51"/>
  <c r="O84" i="51"/>
  <c r="R83" i="51"/>
  <c r="Q83" i="51"/>
  <c r="P83" i="51"/>
  <c r="O83" i="51"/>
  <c r="R82" i="51"/>
  <c r="Q82" i="51"/>
  <c r="P82" i="51"/>
  <c r="O82" i="51"/>
  <c r="R81" i="51"/>
  <c r="Q81" i="51"/>
  <c r="P81" i="51"/>
  <c r="O81" i="51"/>
  <c r="R80" i="51"/>
  <c r="Q80" i="51"/>
  <c r="P80" i="51"/>
  <c r="O80" i="51"/>
  <c r="R79" i="51"/>
  <c r="Q79" i="51"/>
  <c r="P79" i="51"/>
  <c r="O79" i="51"/>
  <c r="R78" i="51"/>
  <c r="Q78" i="51"/>
  <c r="P78" i="51"/>
  <c r="O78" i="51"/>
  <c r="R77" i="51"/>
  <c r="Q77" i="51"/>
  <c r="P77" i="51"/>
  <c r="O77" i="51"/>
  <c r="R76" i="51"/>
  <c r="Q76" i="51"/>
  <c r="P76" i="51"/>
  <c r="O76" i="51"/>
  <c r="R75" i="51"/>
  <c r="Q75" i="51"/>
  <c r="P75" i="51"/>
  <c r="O75" i="51"/>
  <c r="R74" i="51"/>
  <c r="Q74" i="51"/>
  <c r="P74" i="51"/>
  <c r="O74" i="51"/>
  <c r="R73" i="51"/>
  <c r="Q73" i="51"/>
  <c r="P73" i="51"/>
  <c r="O73" i="51"/>
  <c r="R72" i="51"/>
  <c r="Q72" i="51"/>
  <c r="P72" i="51"/>
  <c r="O72" i="51"/>
  <c r="R71" i="51"/>
  <c r="Q71" i="51"/>
  <c r="P71" i="51"/>
  <c r="O71" i="51"/>
  <c r="R70" i="51"/>
  <c r="Q70" i="51"/>
  <c r="P70" i="51"/>
  <c r="O70" i="51"/>
  <c r="R69" i="51"/>
  <c r="Q69" i="51"/>
  <c r="P69" i="51"/>
  <c r="O69" i="51"/>
  <c r="R68" i="51"/>
  <c r="Q68" i="51"/>
  <c r="P68" i="51"/>
  <c r="O68" i="51"/>
  <c r="R67" i="51"/>
  <c r="Q67" i="51"/>
  <c r="P67" i="51"/>
  <c r="O67" i="51"/>
  <c r="R66" i="51"/>
  <c r="Q66" i="51"/>
  <c r="P66" i="51"/>
  <c r="O66" i="51"/>
  <c r="R65" i="51"/>
  <c r="Q65" i="51"/>
  <c r="P65" i="51"/>
  <c r="O65" i="51"/>
  <c r="R64" i="51"/>
  <c r="Q64" i="51"/>
  <c r="P64" i="51"/>
  <c r="O64" i="51"/>
  <c r="R63" i="51"/>
  <c r="Q63" i="51"/>
  <c r="P63" i="51"/>
  <c r="O63" i="51"/>
  <c r="R62" i="51"/>
  <c r="Q62" i="51"/>
  <c r="P62" i="51"/>
  <c r="O62" i="51"/>
  <c r="R61" i="51"/>
  <c r="Q61" i="51"/>
  <c r="P61" i="51"/>
  <c r="O61" i="51"/>
  <c r="R60" i="51"/>
  <c r="Q60" i="51"/>
  <c r="P60" i="51"/>
  <c r="O60" i="51"/>
  <c r="R59" i="51"/>
  <c r="Q59" i="51"/>
  <c r="P59" i="51"/>
  <c r="O59" i="51"/>
  <c r="R58" i="51"/>
  <c r="Q58" i="51"/>
  <c r="P58" i="51"/>
  <c r="O58" i="51"/>
  <c r="R57" i="51"/>
  <c r="Q57" i="51"/>
  <c r="P57" i="51"/>
  <c r="O57" i="51"/>
  <c r="R56" i="51"/>
  <c r="Q56" i="51"/>
  <c r="P56" i="51"/>
  <c r="O56" i="51"/>
  <c r="R55" i="51"/>
  <c r="Q55" i="51"/>
  <c r="P55" i="51"/>
  <c r="O55" i="51"/>
  <c r="R54" i="51"/>
  <c r="Q54" i="51"/>
  <c r="P54" i="51"/>
  <c r="O54" i="51"/>
  <c r="R53" i="51"/>
  <c r="Q53" i="51"/>
  <c r="P53" i="51"/>
  <c r="O53" i="51"/>
  <c r="R52" i="51"/>
  <c r="Q52" i="51"/>
  <c r="P52" i="51"/>
  <c r="O52" i="51"/>
  <c r="R51" i="51"/>
  <c r="Q51" i="51"/>
  <c r="P51" i="51"/>
  <c r="O51" i="51"/>
  <c r="R50" i="51"/>
  <c r="Q50" i="51"/>
  <c r="P50" i="51"/>
  <c r="O50" i="51"/>
  <c r="R49" i="51"/>
  <c r="Q49" i="51"/>
  <c r="P49" i="51"/>
  <c r="O49" i="51"/>
  <c r="R48" i="51"/>
  <c r="Q48" i="51"/>
  <c r="P48" i="51"/>
  <c r="O48" i="51"/>
  <c r="R47" i="51"/>
  <c r="Q47" i="51"/>
  <c r="P47" i="51"/>
  <c r="O47" i="51"/>
  <c r="R46" i="51"/>
  <c r="Q46" i="51"/>
  <c r="P46" i="51"/>
  <c r="O46" i="51"/>
  <c r="R45" i="51"/>
  <c r="Q45" i="51"/>
  <c r="P45" i="51"/>
  <c r="O45" i="51"/>
  <c r="R44" i="51"/>
  <c r="Q44" i="51"/>
  <c r="P44" i="51"/>
  <c r="O44" i="51"/>
  <c r="R43" i="51"/>
  <c r="Q43" i="51"/>
  <c r="P43" i="51"/>
  <c r="O43" i="51"/>
  <c r="R42" i="51"/>
  <c r="Q42" i="51"/>
  <c r="P42" i="51"/>
  <c r="O42" i="51"/>
  <c r="R41" i="51"/>
  <c r="Q41" i="51"/>
  <c r="P41" i="51"/>
  <c r="O41" i="51"/>
  <c r="R40" i="51"/>
  <c r="Q40" i="51"/>
  <c r="P40" i="51"/>
  <c r="O40" i="51"/>
  <c r="R39" i="51"/>
  <c r="Q39" i="51"/>
  <c r="P39" i="51"/>
  <c r="O39" i="51"/>
  <c r="R38" i="51"/>
  <c r="Q38" i="51"/>
  <c r="P38" i="51"/>
  <c r="O38" i="51"/>
  <c r="R37" i="51"/>
  <c r="Q37" i="51"/>
  <c r="P37" i="51"/>
  <c r="O37" i="51"/>
  <c r="R36" i="51"/>
  <c r="Q36" i="51"/>
  <c r="P36" i="51"/>
  <c r="O36" i="51"/>
  <c r="R35" i="51"/>
  <c r="Q35" i="51"/>
  <c r="P35" i="51"/>
  <c r="O35" i="51"/>
  <c r="R34" i="51"/>
  <c r="Q34" i="51"/>
  <c r="P34" i="51"/>
  <c r="O34" i="51"/>
  <c r="R33" i="51"/>
  <c r="Q33" i="51"/>
  <c r="P33" i="51"/>
  <c r="O33" i="51"/>
  <c r="R32" i="51"/>
  <c r="Q32" i="51"/>
  <c r="P32" i="51"/>
  <c r="O32" i="51"/>
  <c r="R31" i="51"/>
  <c r="Q31" i="51"/>
  <c r="P31" i="51"/>
  <c r="O31" i="51"/>
  <c r="R30" i="51"/>
  <c r="Q30" i="51"/>
  <c r="P30" i="51"/>
  <c r="O30" i="51"/>
  <c r="R29" i="51"/>
  <c r="Q29" i="51"/>
  <c r="P29" i="51"/>
  <c r="O29" i="51"/>
  <c r="R28" i="51"/>
  <c r="Q28" i="51"/>
  <c r="P28" i="51"/>
  <c r="O28" i="51"/>
  <c r="R27" i="51"/>
  <c r="Q27" i="51"/>
  <c r="P27" i="51"/>
  <c r="O27" i="51"/>
  <c r="R26" i="51"/>
  <c r="Q26" i="51"/>
  <c r="P26" i="51"/>
  <c r="O26" i="51"/>
  <c r="R25" i="51"/>
  <c r="Q25" i="51"/>
  <c r="P25" i="51"/>
  <c r="O25" i="51"/>
  <c r="R24" i="51"/>
  <c r="Q24" i="51"/>
  <c r="P24" i="51"/>
  <c r="O24" i="51"/>
  <c r="R23" i="51"/>
  <c r="Q23" i="51"/>
  <c r="P23" i="51"/>
  <c r="O23" i="51"/>
  <c r="R22" i="51"/>
  <c r="Q22" i="51"/>
  <c r="P22" i="51"/>
  <c r="O22" i="51"/>
  <c r="R21" i="51"/>
  <c r="Q21" i="51"/>
  <c r="P21" i="51"/>
  <c r="O21" i="51"/>
  <c r="R20" i="51"/>
  <c r="Q20" i="51"/>
  <c r="P20" i="51"/>
  <c r="O20" i="51"/>
  <c r="R19" i="51"/>
  <c r="Q19" i="51"/>
  <c r="P19" i="51"/>
  <c r="O19" i="51"/>
  <c r="R18" i="51"/>
  <c r="Q18" i="51"/>
  <c r="P18" i="51"/>
  <c r="O18" i="51"/>
  <c r="R17" i="51"/>
  <c r="Q17" i="51"/>
  <c r="P17" i="51"/>
  <c r="O17" i="51"/>
  <c r="R16" i="51"/>
  <c r="Q16" i="51"/>
  <c r="P16" i="51"/>
  <c r="O16" i="51"/>
  <c r="R15" i="51"/>
  <c r="Q15" i="51"/>
  <c r="P15" i="51"/>
  <c r="O15" i="51"/>
  <c r="R14" i="51"/>
  <c r="Q14" i="51"/>
  <c r="P14" i="51"/>
  <c r="O14" i="51"/>
  <c r="R13" i="51"/>
  <c r="Q13" i="51"/>
  <c r="P13" i="51"/>
  <c r="O13" i="51"/>
  <c r="R12" i="51"/>
  <c r="Q12" i="51"/>
  <c r="P12" i="51"/>
  <c r="O12" i="51"/>
  <c r="R11" i="51"/>
  <c r="Q11" i="51"/>
  <c r="P11" i="51"/>
  <c r="O11" i="51"/>
  <c r="R10" i="51"/>
  <c r="Q10" i="51"/>
  <c r="P10" i="51"/>
  <c r="O10" i="51"/>
  <c r="R9" i="51"/>
  <c r="Q9" i="51"/>
  <c r="P9" i="51"/>
  <c r="O9" i="51"/>
  <c r="R8" i="51"/>
  <c r="Q8" i="51"/>
  <c r="P8" i="51"/>
  <c r="O8" i="51"/>
  <c r="R7" i="51"/>
  <c r="Q7" i="51"/>
  <c r="P7" i="51"/>
  <c r="O7" i="51"/>
  <c r="M7" i="51"/>
  <c r="O10" i="1" s="1"/>
  <c r="L7" i="51"/>
  <c r="N10" i="1" s="1"/>
  <c r="K7" i="51"/>
  <c r="M10" i="1" s="1"/>
  <c r="R6" i="51"/>
  <c r="Q6" i="51"/>
  <c r="P6" i="51"/>
  <c r="O6" i="51"/>
  <c r="M6" i="51"/>
  <c r="O9" i="1" s="1"/>
  <c r="L6" i="51"/>
  <c r="N9" i="1" s="1"/>
  <c r="K6" i="51"/>
  <c r="R5" i="51"/>
  <c r="Q5" i="51"/>
  <c r="P5" i="51"/>
  <c r="O5" i="51"/>
  <c r="M5" i="51"/>
  <c r="O8" i="1" s="1"/>
  <c r="L5" i="51"/>
  <c r="K5" i="51"/>
  <c r="M8" i="1" s="1"/>
  <c r="R4" i="51"/>
  <c r="Q4" i="51"/>
  <c r="P4" i="51"/>
  <c r="O4" i="51"/>
  <c r="B4" i="51"/>
  <c r="B5" i="51" s="1"/>
  <c r="B6" i="51" s="1"/>
  <c r="B7" i="51" s="1"/>
  <c r="B8" i="51" s="1"/>
  <c r="B9" i="51" s="1"/>
  <c r="B10" i="51" s="1"/>
  <c r="B11" i="51" s="1"/>
  <c r="B12" i="51" s="1"/>
  <c r="B13" i="51" s="1"/>
  <c r="B14" i="51" s="1"/>
  <c r="B15" i="51" s="1"/>
  <c r="B16" i="51" s="1"/>
  <c r="B17" i="51" s="1"/>
  <c r="B18" i="51" s="1"/>
  <c r="B19" i="51" s="1"/>
  <c r="B20" i="51" s="1"/>
  <c r="B21" i="51" s="1"/>
  <c r="B22" i="51" s="1"/>
  <c r="B23" i="51" s="1"/>
  <c r="B24" i="51" s="1"/>
  <c r="B25" i="51" s="1"/>
  <c r="B26" i="51" s="1"/>
  <c r="B27" i="51" s="1"/>
  <c r="B28" i="51" s="1"/>
  <c r="B29" i="51" s="1"/>
  <c r="B30" i="51" s="1"/>
  <c r="B31" i="51" s="1"/>
  <c r="B32" i="51" s="1"/>
  <c r="B33" i="51" s="1"/>
  <c r="B34" i="51" s="1"/>
  <c r="B35" i="51" s="1"/>
  <c r="B36" i="51" s="1"/>
  <c r="B37" i="51" s="1"/>
  <c r="B38" i="51" s="1"/>
  <c r="B39" i="51" s="1"/>
  <c r="B40" i="51" s="1"/>
  <c r="B41" i="51" s="1"/>
  <c r="B42" i="51" s="1"/>
  <c r="B43" i="51" s="1"/>
  <c r="B44" i="51" s="1"/>
  <c r="B45" i="51" s="1"/>
  <c r="B46" i="51" s="1"/>
  <c r="B47" i="51" s="1"/>
  <c r="B48" i="51" s="1"/>
  <c r="B49" i="51" s="1"/>
  <c r="B50" i="51" s="1"/>
  <c r="B51" i="51" s="1"/>
  <c r="B52" i="51" s="1"/>
  <c r="B53" i="51" s="1"/>
  <c r="B54" i="51" s="1"/>
  <c r="B55" i="51" s="1"/>
  <c r="B56" i="51" s="1"/>
  <c r="B57" i="51" s="1"/>
  <c r="B58" i="51" s="1"/>
  <c r="B59" i="51" s="1"/>
  <c r="B60" i="51" s="1"/>
  <c r="B61" i="51" s="1"/>
  <c r="B62" i="51" s="1"/>
  <c r="B63" i="51" s="1"/>
  <c r="B64" i="51" s="1"/>
  <c r="B65" i="51" s="1"/>
  <c r="B66" i="51" s="1"/>
  <c r="B67" i="51" s="1"/>
  <c r="B68" i="51" s="1"/>
  <c r="B69" i="51" s="1"/>
  <c r="B70" i="51" s="1"/>
  <c r="B71" i="51" s="1"/>
  <c r="B72" i="51" s="1"/>
  <c r="B73" i="51" s="1"/>
  <c r="B74" i="51" s="1"/>
  <c r="B75" i="51" s="1"/>
  <c r="B76" i="51" s="1"/>
  <c r="B77" i="51" s="1"/>
  <c r="B78" i="51" s="1"/>
  <c r="B79" i="51" s="1"/>
  <c r="B80" i="51" s="1"/>
  <c r="B81" i="51" s="1"/>
  <c r="B82" i="51" s="1"/>
  <c r="B83" i="51" s="1"/>
  <c r="B84" i="51" s="1"/>
  <c r="B85" i="51" s="1"/>
  <c r="B86" i="51" s="1"/>
  <c r="B87" i="51" s="1"/>
  <c r="B88" i="51" s="1"/>
  <c r="B89" i="51" s="1"/>
  <c r="B90" i="51" s="1"/>
  <c r="B91" i="51" s="1"/>
  <c r="B92" i="51" s="1"/>
  <c r="B93" i="51" s="1"/>
  <c r="B94" i="51" s="1"/>
  <c r="B95" i="51" s="1"/>
  <c r="B96" i="51" s="1"/>
  <c r="B97" i="51" s="1"/>
  <c r="B98" i="51" s="1"/>
  <c r="B99" i="51" s="1"/>
  <c r="B100" i="51" s="1"/>
  <c r="B101" i="51" s="1"/>
  <c r="B102" i="51" s="1"/>
  <c r="B103" i="51" s="1"/>
  <c r="B104" i="51" s="1"/>
  <c r="B105" i="51" s="1"/>
  <c r="B106" i="51" s="1"/>
  <c r="B107" i="51" s="1"/>
  <c r="B108" i="51" s="1"/>
  <c r="B109" i="51" s="1"/>
  <c r="A4" i="51"/>
  <c r="A5" i="51" s="1"/>
  <c r="A6" i="51" s="1"/>
  <c r="A7" i="51" s="1"/>
  <c r="A8" i="51" s="1"/>
  <c r="A9" i="51" s="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A36" i="51" s="1"/>
  <c r="A37" i="51" s="1"/>
  <c r="A38" i="51" s="1"/>
  <c r="A39" i="51" s="1"/>
  <c r="A40" i="51" s="1"/>
  <c r="A41" i="51" s="1"/>
  <c r="A42" i="51" s="1"/>
  <c r="A43" i="51" s="1"/>
  <c r="A44" i="51" s="1"/>
  <c r="A45" i="51" s="1"/>
  <c r="A46" i="51" s="1"/>
  <c r="A47" i="51" s="1"/>
  <c r="A48" i="51" s="1"/>
  <c r="A49" i="51" s="1"/>
  <c r="A50" i="51" s="1"/>
  <c r="A51" i="51" s="1"/>
  <c r="A52" i="51" s="1"/>
  <c r="A53" i="51" s="1"/>
  <c r="A54" i="51" s="1"/>
  <c r="A55" i="51" s="1"/>
  <c r="A56" i="51" s="1"/>
  <c r="A57" i="51" s="1"/>
  <c r="A58" i="51" s="1"/>
  <c r="A59" i="51" s="1"/>
  <c r="A60" i="51" s="1"/>
  <c r="A61" i="51" s="1"/>
  <c r="A62" i="51" s="1"/>
  <c r="A63" i="51" s="1"/>
  <c r="A64" i="51" s="1"/>
  <c r="A65" i="51" s="1"/>
  <c r="A66" i="51" s="1"/>
  <c r="A67" i="51" s="1"/>
  <c r="A68" i="51" s="1"/>
  <c r="A69" i="51" s="1"/>
  <c r="A70" i="51" s="1"/>
  <c r="A71" i="51" s="1"/>
  <c r="A72" i="51" s="1"/>
  <c r="A73" i="51" s="1"/>
  <c r="A74" i="51" s="1"/>
  <c r="A75" i="51" s="1"/>
  <c r="A76" i="51" s="1"/>
  <c r="A77" i="51" s="1"/>
  <c r="A78" i="51" s="1"/>
  <c r="A79" i="51" s="1"/>
  <c r="A80" i="51" s="1"/>
  <c r="A81" i="51" s="1"/>
  <c r="A82" i="51" s="1"/>
  <c r="A83" i="51" s="1"/>
  <c r="A84" i="51" s="1"/>
  <c r="A85" i="51" s="1"/>
  <c r="A86" i="51" s="1"/>
  <c r="A87" i="51" s="1"/>
  <c r="A88" i="51" s="1"/>
  <c r="A89" i="51" s="1"/>
  <c r="A90" i="51" s="1"/>
  <c r="A91" i="51" s="1"/>
  <c r="A92" i="51" s="1"/>
  <c r="A93" i="51" s="1"/>
  <c r="A94" i="51" s="1"/>
  <c r="A95" i="51" s="1"/>
  <c r="A96" i="51" s="1"/>
  <c r="A97" i="51" s="1"/>
  <c r="A98" i="51" s="1"/>
  <c r="A99" i="51" s="1"/>
  <c r="A100" i="51" s="1"/>
  <c r="A101" i="51" s="1"/>
  <c r="A102" i="51" s="1"/>
  <c r="A103" i="51" s="1"/>
  <c r="A104" i="51" s="1"/>
  <c r="A105" i="51" s="1"/>
  <c r="A106" i="51" s="1"/>
  <c r="A107" i="51" s="1"/>
  <c r="A108" i="51" s="1"/>
  <c r="A109" i="51" s="1"/>
  <c r="F3" i="51"/>
  <c r="E3" i="51"/>
  <c r="D3" i="51"/>
  <c r="R109" i="50"/>
  <c r="Q109" i="50"/>
  <c r="P109" i="50"/>
  <c r="O109" i="50"/>
  <c r="R108" i="50"/>
  <c r="Q108" i="50"/>
  <c r="P108" i="50"/>
  <c r="O108" i="50"/>
  <c r="R107" i="50"/>
  <c r="Q107" i="50"/>
  <c r="P107" i="50"/>
  <c r="O107" i="50"/>
  <c r="R106" i="50"/>
  <c r="Q106" i="50"/>
  <c r="P106" i="50"/>
  <c r="O106" i="50"/>
  <c r="R105" i="50"/>
  <c r="Q105" i="50"/>
  <c r="P105" i="50"/>
  <c r="O105" i="50"/>
  <c r="R104" i="50"/>
  <c r="Q104" i="50"/>
  <c r="P104" i="50"/>
  <c r="O104" i="50"/>
  <c r="R103" i="50"/>
  <c r="Q103" i="50"/>
  <c r="P103" i="50"/>
  <c r="O103" i="50"/>
  <c r="R102" i="50"/>
  <c r="Q102" i="50"/>
  <c r="P102" i="50"/>
  <c r="O102" i="50"/>
  <c r="R101" i="50"/>
  <c r="Q101" i="50"/>
  <c r="P101" i="50"/>
  <c r="O101" i="50"/>
  <c r="R100" i="50"/>
  <c r="Q100" i="50"/>
  <c r="P100" i="50"/>
  <c r="O100" i="50"/>
  <c r="R99" i="50"/>
  <c r="Q99" i="50"/>
  <c r="P99" i="50"/>
  <c r="O99" i="50"/>
  <c r="R98" i="50"/>
  <c r="Q98" i="50"/>
  <c r="P98" i="50"/>
  <c r="O98" i="50"/>
  <c r="R97" i="50"/>
  <c r="Q97" i="50"/>
  <c r="P97" i="50"/>
  <c r="O97" i="50"/>
  <c r="R96" i="50"/>
  <c r="Q96" i="50"/>
  <c r="P96" i="50"/>
  <c r="O96" i="50"/>
  <c r="R95" i="50"/>
  <c r="Q95" i="50"/>
  <c r="P95" i="50"/>
  <c r="O95" i="50"/>
  <c r="R94" i="50"/>
  <c r="Q94" i="50"/>
  <c r="P94" i="50"/>
  <c r="O94" i="50"/>
  <c r="R93" i="50"/>
  <c r="Q93" i="50"/>
  <c r="P93" i="50"/>
  <c r="O93" i="50"/>
  <c r="R92" i="50"/>
  <c r="Q92" i="50"/>
  <c r="P92" i="50"/>
  <c r="O92" i="50"/>
  <c r="R91" i="50"/>
  <c r="Q91" i="50"/>
  <c r="P91" i="50"/>
  <c r="O91" i="50"/>
  <c r="R90" i="50"/>
  <c r="Q90" i="50"/>
  <c r="P90" i="50"/>
  <c r="O90" i="50"/>
  <c r="R89" i="50"/>
  <c r="Q89" i="50"/>
  <c r="P89" i="50"/>
  <c r="O89" i="50"/>
  <c r="R88" i="50"/>
  <c r="Q88" i="50"/>
  <c r="P88" i="50"/>
  <c r="O88" i="50"/>
  <c r="R87" i="50"/>
  <c r="Q87" i="50"/>
  <c r="P87" i="50"/>
  <c r="O87" i="50"/>
  <c r="R86" i="50"/>
  <c r="Q86" i="50"/>
  <c r="P86" i="50"/>
  <c r="O86" i="50"/>
  <c r="R85" i="50"/>
  <c r="Q85" i="50"/>
  <c r="P85" i="50"/>
  <c r="O85" i="50"/>
  <c r="R84" i="50"/>
  <c r="Q84" i="50"/>
  <c r="P84" i="50"/>
  <c r="O84" i="50"/>
  <c r="R83" i="50"/>
  <c r="Q83" i="50"/>
  <c r="P83" i="50"/>
  <c r="O83" i="50"/>
  <c r="R82" i="50"/>
  <c r="Q82" i="50"/>
  <c r="P82" i="50"/>
  <c r="O82" i="50"/>
  <c r="R81" i="50"/>
  <c r="Q81" i="50"/>
  <c r="P81" i="50"/>
  <c r="O81" i="50"/>
  <c r="R80" i="50"/>
  <c r="Q80" i="50"/>
  <c r="P80" i="50"/>
  <c r="O80" i="50"/>
  <c r="R79" i="50"/>
  <c r="Q79" i="50"/>
  <c r="P79" i="50"/>
  <c r="O79" i="50"/>
  <c r="R78" i="50"/>
  <c r="Q78" i="50"/>
  <c r="P78" i="50"/>
  <c r="O78" i="50"/>
  <c r="R77" i="50"/>
  <c r="Q77" i="50"/>
  <c r="P77" i="50"/>
  <c r="O77" i="50"/>
  <c r="R76" i="50"/>
  <c r="Q76" i="50"/>
  <c r="P76" i="50"/>
  <c r="O76" i="50"/>
  <c r="R75" i="50"/>
  <c r="Q75" i="50"/>
  <c r="P75" i="50"/>
  <c r="O75" i="50"/>
  <c r="R74" i="50"/>
  <c r="Q74" i="50"/>
  <c r="P74" i="50"/>
  <c r="O74" i="50"/>
  <c r="R73" i="50"/>
  <c r="Q73" i="50"/>
  <c r="P73" i="50"/>
  <c r="O73" i="50"/>
  <c r="R72" i="50"/>
  <c r="Q72" i="50"/>
  <c r="P72" i="50"/>
  <c r="O72" i="50"/>
  <c r="R71" i="50"/>
  <c r="Q71" i="50"/>
  <c r="P71" i="50"/>
  <c r="O71" i="50"/>
  <c r="R70" i="50"/>
  <c r="Q70" i="50"/>
  <c r="P70" i="50"/>
  <c r="O70" i="50"/>
  <c r="R69" i="50"/>
  <c r="Q69" i="50"/>
  <c r="P69" i="50"/>
  <c r="O69" i="50"/>
  <c r="R68" i="50"/>
  <c r="Q68" i="50"/>
  <c r="P68" i="50"/>
  <c r="O68" i="50"/>
  <c r="R67" i="50"/>
  <c r="Q67" i="50"/>
  <c r="P67" i="50"/>
  <c r="O67" i="50"/>
  <c r="R66" i="50"/>
  <c r="Q66" i="50"/>
  <c r="P66" i="50"/>
  <c r="O66" i="50"/>
  <c r="R65" i="50"/>
  <c r="Q65" i="50"/>
  <c r="P65" i="50"/>
  <c r="O65" i="50"/>
  <c r="R64" i="50"/>
  <c r="Q64" i="50"/>
  <c r="P64" i="50"/>
  <c r="O64" i="50"/>
  <c r="R63" i="50"/>
  <c r="Q63" i="50"/>
  <c r="P63" i="50"/>
  <c r="O63" i="50"/>
  <c r="R62" i="50"/>
  <c r="Q62" i="50"/>
  <c r="P62" i="50"/>
  <c r="O62" i="50"/>
  <c r="R61" i="50"/>
  <c r="Q61" i="50"/>
  <c r="P61" i="50"/>
  <c r="O61" i="50"/>
  <c r="R60" i="50"/>
  <c r="Q60" i="50"/>
  <c r="P60" i="50"/>
  <c r="O60" i="50"/>
  <c r="R59" i="50"/>
  <c r="Q59" i="50"/>
  <c r="P59" i="50"/>
  <c r="O59" i="50"/>
  <c r="R58" i="50"/>
  <c r="Q58" i="50"/>
  <c r="P58" i="50"/>
  <c r="O58" i="50"/>
  <c r="R57" i="50"/>
  <c r="Q57" i="50"/>
  <c r="P57" i="50"/>
  <c r="O57" i="50"/>
  <c r="R56" i="50"/>
  <c r="Q56" i="50"/>
  <c r="P56" i="50"/>
  <c r="O56" i="50"/>
  <c r="R55" i="50"/>
  <c r="Q55" i="50"/>
  <c r="P55" i="50"/>
  <c r="O55" i="50"/>
  <c r="R54" i="50"/>
  <c r="Q54" i="50"/>
  <c r="P54" i="50"/>
  <c r="O54" i="50"/>
  <c r="R53" i="50"/>
  <c r="Q53" i="50"/>
  <c r="P53" i="50"/>
  <c r="O53" i="50"/>
  <c r="R52" i="50"/>
  <c r="Q52" i="50"/>
  <c r="P52" i="50"/>
  <c r="O52" i="50"/>
  <c r="R51" i="50"/>
  <c r="Q51" i="50"/>
  <c r="P51" i="50"/>
  <c r="O51" i="50"/>
  <c r="R50" i="50"/>
  <c r="Q50" i="50"/>
  <c r="P50" i="50"/>
  <c r="O50" i="50"/>
  <c r="R49" i="50"/>
  <c r="Q49" i="50"/>
  <c r="P49" i="50"/>
  <c r="O49" i="50"/>
  <c r="R48" i="50"/>
  <c r="Q48" i="50"/>
  <c r="P48" i="50"/>
  <c r="O48" i="50"/>
  <c r="R47" i="50"/>
  <c r="Q47" i="50"/>
  <c r="P47" i="50"/>
  <c r="O47" i="50"/>
  <c r="R46" i="50"/>
  <c r="Q46" i="50"/>
  <c r="P46" i="50"/>
  <c r="O46" i="50"/>
  <c r="R45" i="50"/>
  <c r="Q45" i="50"/>
  <c r="P45" i="50"/>
  <c r="O45" i="50"/>
  <c r="R44" i="50"/>
  <c r="Q44" i="50"/>
  <c r="P44" i="50"/>
  <c r="O44" i="50"/>
  <c r="R43" i="50"/>
  <c r="Q43" i="50"/>
  <c r="P43" i="50"/>
  <c r="O43" i="50"/>
  <c r="R42" i="50"/>
  <c r="Q42" i="50"/>
  <c r="P42" i="50"/>
  <c r="O42" i="50"/>
  <c r="R41" i="50"/>
  <c r="Q41" i="50"/>
  <c r="P41" i="50"/>
  <c r="O41" i="50"/>
  <c r="R40" i="50"/>
  <c r="Q40" i="50"/>
  <c r="P40" i="50"/>
  <c r="O40" i="50"/>
  <c r="R39" i="50"/>
  <c r="Q39" i="50"/>
  <c r="P39" i="50"/>
  <c r="O39" i="50"/>
  <c r="R38" i="50"/>
  <c r="Q38" i="50"/>
  <c r="P38" i="50"/>
  <c r="O38" i="50"/>
  <c r="R37" i="50"/>
  <c r="Q37" i="50"/>
  <c r="P37" i="50"/>
  <c r="O37" i="50"/>
  <c r="R36" i="50"/>
  <c r="Q36" i="50"/>
  <c r="P36" i="50"/>
  <c r="O36" i="50"/>
  <c r="R35" i="50"/>
  <c r="Q35" i="50"/>
  <c r="P35" i="50"/>
  <c r="O35" i="50"/>
  <c r="R34" i="50"/>
  <c r="Q34" i="50"/>
  <c r="P34" i="50"/>
  <c r="O34" i="50"/>
  <c r="R33" i="50"/>
  <c r="Q33" i="50"/>
  <c r="P33" i="50"/>
  <c r="O33" i="50"/>
  <c r="R32" i="50"/>
  <c r="Q32" i="50"/>
  <c r="P32" i="50"/>
  <c r="O32" i="50"/>
  <c r="R31" i="50"/>
  <c r="Q31" i="50"/>
  <c r="P31" i="50"/>
  <c r="O31" i="50"/>
  <c r="R30" i="50"/>
  <c r="Q30" i="50"/>
  <c r="P30" i="50"/>
  <c r="O30" i="50"/>
  <c r="R29" i="50"/>
  <c r="Q29" i="50"/>
  <c r="P29" i="50"/>
  <c r="O29" i="50"/>
  <c r="R28" i="50"/>
  <c r="Q28" i="50"/>
  <c r="P28" i="50"/>
  <c r="O28" i="50"/>
  <c r="R27" i="50"/>
  <c r="Q27" i="50"/>
  <c r="P27" i="50"/>
  <c r="O27" i="50"/>
  <c r="R26" i="50"/>
  <c r="Q26" i="50"/>
  <c r="P26" i="50"/>
  <c r="O26" i="50"/>
  <c r="R25" i="50"/>
  <c r="Q25" i="50"/>
  <c r="P25" i="50"/>
  <c r="O25" i="50"/>
  <c r="R24" i="50"/>
  <c r="Q24" i="50"/>
  <c r="P24" i="50"/>
  <c r="O24" i="50"/>
  <c r="R23" i="50"/>
  <c r="Q23" i="50"/>
  <c r="P23" i="50"/>
  <c r="O23" i="50"/>
  <c r="R22" i="50"/>
  <c r="Q22" i="50"/>
  <c r="P22" i="50"/>
  <c r="O22" i="50"/>
  <c r="R21" i="50"/>
  <c r="Q21" i="50"/>
  <c r="P21" i="50"/>
  <c r="O21" i="50"/>
  <c r="R20" i="50"/>
  <c r="Q20" i="50"/>
  <c r="P20" i="50"/>
  <c r="O20" i="50"/>
  <c r="R19" i="50"/>
  <c r="Q19" i="50"/>
  <c r="P19" i="50"/>
  <c r="O19" i="50"/>
  <c r="R18" i="50"/>
  <c r="Q18" i="50"/>
  <c r="P18" i="50"/>
  <c r="O18" i="50"/>
  <c r="R17" i="50"/>
  <c r="Q17" i="50"/>
  <c r="P17" i="50"/>
  <c r="O17" i="50"/>
  <c r="R16" i="50"/>
  <c r="Q16" i="50"/>
  <c r="P16" i="50"/>
  <c r="O16" i="50"/>
  <c r="R15" i="50"/>
  <c r="Q15" i="50"/>
  <c r="P15" i="50"/>
  <c r="O15" i="50"/>
  <c r="R14" i="50"/>
  <c r="Q14" i="50"/>
  <c r="P14" i="50"/>
  <c r="O14" i="50"/>
  <c r="R13" i="50"/>
  <c r="Q13" i="50"/>
  <c r="P13" i="50"/>
  <c r="O13" i="50"/>
  <c r="R12" i="50"/>
  <c r="Q12" i="50"/>
  <c r="P12" i="50"/>
  <c r="O12" i="50"/>
  <c r="R11" i="50"/>
  <c r="Q11" i="50"/>
  <c r="P11" i="50"/>
  <c r="O11" i="50"/>
  <c r="R10" i="50"/>
  <c r="Q10" i="50"/>
  <c r="P10" i="50"/>
  <c r="O10" i="50"/>
  <c r="R9" i="50"/>
  <c r="Q9" i="50"/>
  <c r="P9" i="50"/>
  <c r="O9" i="50"/>
  <c r="R8" i="50"/>
  <c r="Q8" i="50"/>
  <c r="P8" i="50"/>
  <c r="O8" i="50"/>
  <c r="R7" i="50"/>
  <c r="Q7" i="50"/>
  <c r="P7" i="50"/>
  <c r="O7" i="50"/>
  <c r="M7" i="50"/>
  <c r="J34" i="1" s="1"/>
  <c r="L7" i="50"/>
  <c r="I34" i="1" s="1"/>
  <c r="K7" i="50"/>
  <c r="H34" i="1" s="1"/>
  <c r="R6" i="50"/>
  <c r="Q6" i="50"/>
  <c r="P6" i="50"/>
  <c r="O6" i="50"/>
  <c r="M6" i="50"/>
  <c r="J33" i="1" s="1"/>
  <c r="L6" i="50"/>
  <c r="I33" i="1" s="1"/>
  <c r="K6" i="50"/>
  <c r="H33" i="1" s="1"/>
  <c r="R5" i="50"/>
  <c r="Q5" i="50"/>
  <c r="P5" i="50"/>
  <c r="O5" i="50"/>
  <c r="M5" i="50"/>
  <c r="J32" i="1" s="1"/>
  <c r="L5" i="50"/>
  <c r="K5" i="50"/>
  <c r="H32" i="1" s="1"/>
  <c r="R4" i="50"/>
  <c r="Q4" i="50"/>
  <c r="P4" i="50"/>
  <c r="O4" i="50"/>
  <c r="B4" i="50"/>
  <c r="B5" i="50" s="1"/>
  <c r="B6" i="50" s="1"/>
  <c r="B7" i="50" s="1"/>
  <c r="B8" i="50" s="1"/>
  <c r="B9" i="50" s="1"/>
  <c r="B10" i="50" s="1"/>
  <c r="B11" i="50" s="1"/>
  <c r="B12" i="50" s="1"/>
  <c r="B13" i="50" s="1"/>
  <c r="B14" i="50" s="1"/>
  <c r="B15" i="50" s="1"/>
  <c r="B16" i="50" s="1"/>
  <c r="B17" i="50" s="1"/>
  <c r="B18" i="50" s="1"/>
  <c r="B19" i="50" s="1"/>
  <c r="B20" i="50" s="1"/>
  <c r="B21" i="50" s="1"/>
  <c r="B22" i="50" s="1"/>
  <c r="B23" i="50" s="1"/>
  <c r="B24" i="50" s="1"/>
  <c r="B25" i="50" s="1"/>
  <c r="B26" i="50" s="1"/>
  <c r="B27" i="50" s="1"/>
  <c r="B28" i="50" s="1"/>
  <c r="B29" i="50" s="1"/>
  <c r="B30" i="50" s="1"/>
  <c r="B31" i="50" s="1"/>
  <c r="B32" i="50" s="1"/>
  <c r="B33" i="50" s="1"/>
  <c r="B34" i="50" s="1"/>
  <c r="B35" i="50" s="1"/>
  <c r="B36" i="50" s="1"/>
  <c r="B37" i="50" s="1"/>
  <c r="B38" i="50" s="1"/>
  <c r="B39" i="50" s="1"/>
  <c r="B40" i="50" s="1"/>
  <c r="B41" i="50" s="1"/>
  <c r="B42" i="50" s="1"/>
  <c r="B43" i="50" s="1"/>
  <c r="B44" i="50" s="1"/>
  <c r="B45" i="50" s="1"/>
  <c r="B46" i="50" s="1"/>
  <c r="B47" i="50" s="1"/>
  <c r="B48" i="50" s="1"/>
  <c r="B49" i="50" s="1"/>
  <c r="B50" i="50" s="1"/>
  <c r="B51" i="50" s="1"/>
  <c r="B52" i="50" s="1"/>
  <c r="B53" i="50" s="1"/>
  <c r="B54" i="50" s="1"/>
  <c r="B55" i="50" s="1"/>
  <c r="B56" i="50" s="1"/>
  <c r="B57" i="50" s="1"/>
  <c r="B58" i="50" s="1"/>
  <c r="B59" i="50" s="1"/>
  <c r="B60" i="50" s="1"/>
  <c r="B61" i="50" s="1"/>
  <c r="B62" i="50" s="1"/>
  <c r="B63" i="50" s="1"/>
  <c r="B64" i="50" s="1"/>
  <c r="B65" i="50" s="1"/>
  <c r="B66" i="50" s="1"/>
  <c r="B67" i="50" s="1"/>
  <c r="B68" i="50" s="1"/>
  <c r="B69" i="50" s="1"/>
  <c r="B70" i="50" s="1"/>
  <c r="B71" i="50" s="1"/>
  <c r="B72" i="50" s="1"/>
  <c r="B73" i="50" s="1"/>
  <c r="B74" i="50" s="1"/>
  <c r="B75" i="50" s="1"/>
  <c r="B76" i="50" s="1"/>
  <c r="B77" i="50" s="1"/>
  <c r="B78" i="50" s="1"/>
  <c r="B79" i="50" s="1"/>
  <c r="B80" i="50" s="1"/>
  <c r="B81" i="50" s="1"/>
  <c r="B82" i="50" s="1"/>
  <c r="B83" i="50" s="1"/>
  <c r="B84" i="50" s="1"/>
  <c r="B85" i="50" s="1"/>
  <c r="B86" i="50" s="1"/>
  <c r="B87" i="50" s="1"/>
  <c r="B88" i="50" s="1"/>
  <c r="B89" i="50" s="1"/>
  <c r="B90" i="50" s="1"/>
  <c r="B91" i="50" s="1"/>
  <c r="B92" i="50" s="1"/>
  <c r="B93" i="50" s="1"/>
  <c r="B94" i="50" s="1"/>
  <c r="B95" i="50" s="1"/>
  <c r="B96" i="50" s="1"/>
  <c r="B97" i="50" s="1"/>
  <c r="B98" i="50" s="1"/>
  <c r="B99" i="50" s="1"/>
  <c r="B100" i="50" s="1"/>
  <c r="B101" i="50" s="1"/>
  <c r="B102" i="50" s="1"/>
  <c r="B103" i="50" s="1"/>
  <c r="B104" i="50" s="1"/>
  <c r="B105" i="50" s="1"/>
  <c r="B106" i="50" s="1"/>
  <c r="B107" i="50" s="1"/>
  <c r="B108" i="50" s="1"/>
  <c r="B109" i="50" s="1"/>
  <c r="A4" i="50"/>
  <c r="A5" i="50" s="1"/>
  <c r="A6" i="50" s="1"/>
  <c r="A7" i="50" s="1"/>
  <c r="A8" i="50" s="1"/>
  <c r="A9" i="50" s="1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A29" i="50" s="1"/>
  <c r="A30" i="50" s="1"/>
  <c r="A31" i="50" s="1"/>
  <c r="A32" i="50" s="1"/>
  <c r="A33" i="50" s="1"/>
  <c r="A34" i="50" s="1"/>
  <c r="A35" i="50" s="1"/>
  <c r="A36" i="50" s="1"/>
  <c r="A37" i="50" s="1"/>
  <c r="A38" i="50" s="1"/>
  <c r="A39" i="50" s="1"/>
  <c r="A40" i="50" s="1"/>
  <c r="A41" i="50" s="1"/>
  <c r="A42" i="50" s="1"/>
  <c r="A43" i="50" s="1"/>
  <c r="A44" i="50" s="1"/>
  <c r="A45" i="50" s="1"/>
  <c r="A46" i="50" s="1"/>
  <c r="A47" i="50" s="1"/>
  <c r="A48" i="50" s="1"/>
  <c r="A49" i="50" s="1"/>
  <c r="A50" i="50" s="1"/>
  <c r="A51" i="50" s="1"/>
  <c r="A52" i="50" s="1"/>
  <c r="A53" i="50" s="1"/>
  <c r="A54" i="50" s="1"/>
  <c r="A55" i="50" s="1"/>
  <c r="A56" i="50" s="1"/>
  <c r="A57" i="50" s="1"/>
  <c r="A58" i="50" s="1"/>
  <c r="A59" i="50" s="1"/>
  <c r="A60" i="50" s="1"/>
  <c r="A61" i="50" s="1"/>
  <c r="A62" i="50" s="1"/>
  <c r="A63" i="50" s="1"/>
  <c r="A64" i="50" s="1"/>
  <c r="A65" i="50" s="1"/>
  <c r="A66" i="50" s="1"/>
  <c r="A67" i="50" s="1"/>
  <c r="A68" i="50" s="1"/>
  <c r="A69" i="50" s="1"/>
  <c r="A70" i="50" s="1"/>
  <c r="A71" i="50" s="1"/>
  <c r="A72" i="50" s="1"/>
  <c r="A73" i="50" s="1"/>
  <c r="A74" i="50" s="1"/>
  <c r="A75" i="50" s="1"/>
  <c r="A76" i="50" s="1"/>
  <c r="A77" i="50" s="1"/>
  <c r="A78" i="50" s="1"/>
  <c r="A79" i="50" s="1"/>
  <c r="A80" i="50" s="1"/>
  <c r="A81" i="50" s="1"/>
  <c r="A82" i="50" s="1"/>
  <c r="A83" i="50" s="1"/>
  <c r="A84" i="50" s="1"/>
  <c r="A85" i="50" s="1"/>
  <c r="A86" i="50" s="1"/>
  <c r="A87" i="50" s="1"/>
  <c r="A88" i="50" s="1"/>
  <c r="A89" i="50" s="1"/>
  <c r="A90" i="50" s="1"/>
  <c r="A91" i="50" s="1"/>
  <c r="A92" i="50" s="1"/>
  <c r="A93" i="50" s="1"/>
  <c r="A94" i="50" s="1"/>
  <c r="A95" i="50" s="1"/>
  <c r="A96" i="50" s="1"/>
  <c r="A97" i="50" s="1"/>
  <c r="A98" i="50" s="1"/>
  <c r="A99" i="50" s="1"/>
  <c r="A100" i="50" s="1"/>
  <c r="A101" i="50" s="1"/>
  <c r="A102" i="50" s="1"/>
  <c r="A103" i="50" s="1"/>
  <c r="A104" i="50" s="1"/>
  <c r="A105" i="50" s="1"/>
  <c r="A106" i="50" s="1"/>
  <c r="A107" i="50" s="1"/>
  <c r="A108" i="50" s="1"/>
  <c r="A109" i="50" s="1"/>
  <c r="F3" i="50"/>
  <c r="E3" i="50"/>
  <c r="D3" i="50"/>
  <c r="R109" i="49"/>
  <c r="Q109" i="49"/>
  <c r="P109" i="49"/>
  <c r="O109" i="49"/>
  <c r="R108" i="49"/>
  <c r="Q108" i="49"/>
  <c r="P108" i="49"/>
  <c r="O108" i="49"/>
  <c r="R107" i="49"/>
  <c r="Q107" i="49"/>
  <c r="P107" i="49"/>
  <c r="O107" i="49"/>
  <c r="R106" i="49"/>
  <c r="Q106" i="49"/>
  <c r="P106" i="49"/>
  <c r="O106" i="49"/>
  <c r="R105" i="49"/>
  <c r="Q105" i="49"/>
  <c r="P105" i="49"/>
  <c r="O105" i="49"/>
  <c r="R104" i="49"/>
  <c r="Q104" i="49"/>
  <c r="P104" i="49"/>
  <c r="O104" i="49"/>
  <c r="R103" i="49"/>
  <c r="Q103" i="49"/>
  <c r="P103" i="49"/>
  <c r="O103" i="49"/>
  <c r="R102" i="49"/>
  <c r="Q102" i="49"/>
  <c r="P102" i="49"/>
  <c r="O102" i="49"/>
  <c r="R101" i="49"/>
  <c r="Q101" i="49"/>
  <c r="P101" i="49"/>
  <c r="O101" i="49"/>
  <c r="R100" i="49"/>
  <c r="Q100" i="49"/>
  <c r="P100" i="49"/>
  <c r="O100" i="49"/>
  <c r="R99" i="49"/>
  <c r="Q99" i="49"/>
  <c r="P99" i="49"/>
  <c r="O99" i="49"/>
  <c r="R98" i="49"/>
  <c r="Q98" i="49"/>
  <c r="P98" i="49"/>
  <c r="O98" i="49"/>
  <c r="R97" i="49"/>
  <c r="Q97" i="49"/>
  <c r="P97" i="49"/>
  <c r="O97" i="49"/>
  <c r="R96" i="49"/>
  <c r="Q96" i="49"/>
  <c r="P96" i="49"/>
  <c r="O96" i="49"/>
  <c r="R95" i="49"/>
  <c r="Q95" i="49"/>
  <c r="P95" i="49"/>
  <c r="O95" i="49"/>
  <c r="R94" i="49"/>
  <c r="Q94" i="49"/>
  <c r="P94" i="49"/>
  <c r="O94" i="49"/>
  <c r="R93" i="49"/>
  <c r="Q93" i="49"/>
  <c r="P93" i="49"/>
  <c r="O93" i="49"/>
  <c r="R92" i="49"/>
  <c r="Q92" i="49"/>
  <c r="P92" i="49"/>
  <c r="O92" i="49"/>
  <c r="R91" i="49"/>
  <c r="Q91" i="49"/>
  <c r="P91" i="49"/>
  <c r="O91" i="49"/>
  <c r="R90" i="49"/>
  <c r="Q90" i="49"/>
  <c r="P90" i="49"/>
  <c r="O90" i="49"/>
  <c r="R89" i="49"/>
  <c r="Q89" i="49"/>
  <c r="P89" i="49"/>
  <c r="O89" i="49"/>
  <c r="R88" i="49"/>
  <c r="Q88" i="49"/>
  <c r="P88" i="49"/>
  <c r="O88" i="49"/>
  <c r="R87" i="49"/>
  <c r="Q87" i="49"/>
  <c r="P87" i="49"/>
  <c r="O87" i="49"/>
  <c r="R86" i="49"/>
  <c r="Q86" i="49"/>
  <c r="P86" i="49"/>
  <c r="O86" i="49"/>
  <c r="R85" i="49"/>
  <c r="Q85" i="49"/>
  <c r="P85" i="49"/>
  <c r="O85" i="49"/>
  <c r="R84" i="49"/>
  <c r="Q84" i="49"/>
  <c r="P84" i="49"/>
  <c r="O84" i="49"/>
  <c r="R83" i="49"/>
  <c r="Q83" i="49"/>
  <c r="P83" i="49"/>
  <c r="O83" i="49"/>
  <c r="R82" i="49"/>
  <c r="Q82" i="49"/>
  <c r="P82" i="49"/>
  <c r="O82" i="49"/>
  <c r="R81" i="49"/>
  <c r="Q81" i="49"/>
  <c r="P81" i="49"/>
  <c r="O81" i="49"/>
  <c r="R80" i="49"/>
  <c r="Q80" i="49"/>
  <c r="P80" i="49"/>
  <c r="O80" i="49"/>
  <c r="R79" i="49"/>
  <c r="Q79" i="49"/>
  <c r="P79" i="49"/>
  <c r="O79" i="49"/>
  <c r="R78" i="49"/>
  <c r="Q78" i="49"/>
  <c r="P78" i="49"/>
  <c r="O78" i="49"/>
  <c r="R77" i="49"/>
  <c r="Q77" i="49"/>
  <c r="P77" i="49"/>
  <c r="O77" i="49"/>
  <c r="R76" i="49"/>
  <c r="Q76" i="49"/>
  <c r="P76" i="49"/>
  <c r="O76" i="49"/>
  <c r="R75" i="49"/>
  <c r="Q75" i="49"/>
  <c r="P75" i="49"/>
  <c r="O75" i="49"/>
  <c r="R74" i="49"/>
  <c r="Q74" i="49"/>
  <c r="P74" i="49"/>
  <c r="O74" i="49"/>
  <c r="R73" i="49"/>
  <c r="Q73" i="49"/>
  <c r="P73" i="49"/>
  <c r="O73" i="49"/>
  <c r="R72" i="49"/>
  <c r="Q72" i="49"/>
  <c r="P72" i="49"/>
  <c r="O72" i="49"/>
  <c r="R71" i="49"/>
  <c r="Q71" i="49"/>
  <c r="P71" i="49"/>
  <c r="O71" i="49"/>
  <c r="R70" i="49"/>
  <c r="Q70" i="49"/>
  <c r="P70" i="49"/>
  <c r="O70" i="49"/>
  <c r="R69" i="49"/>
  <c r="Q69" i="49"/>
  <c r="P69" i="49"/>
  <c r="O69" i="49"/>
  <c r="R68" i="49"/>
  <c r="Q68" i="49"/>
  <c r="P68" i="49"/>
  <c r="O68" i="49"/>
  <c r="R67" i="49"/>
  <c r="Q67" i="49"/>
  <c r="P67" i="49"/>
  <c r="O67" i="49"/>
  <c r="R66" i="49"/>
  <c r="Q66" i="49"/>
  <c r="P66" i="49"/>
  <c r="O66" i="49"/>
  <c r="R65" i="49"/>
  <c r="Q65" i="49"/>
  <c r="P65" i="49"/>
  <c r="O65" i="49"/>
  <c r="R64" i="49"/>
  <c r="Q64" i="49"/>
  <c r="P64" i="49"/>
  <c r="O64" i="49"/>
  <c r="R63" i="49"/>
  <c r="Q63" i="49"/>
  <c r="P63" i="49"/>
  <c r="O63" i="49"/>
  <c r="R62" i="49"/>
  <c r="Q62" i="49"/>
  <c r="P62" i="49"/>
  <c r="O62" i="49"/>
  <c r="R61" i="49"/>
  <c r="Q61" i="49"/>
  <c r="P61" i="49"/>
  <c r="O61" i="49"/>
  <c r="R60" i="49"/>
  <c r="Q60" i="49"/>
  <c r="P60" i="49"/>
  <c r="O60" i="49"/>
  <c r="R59" i="49"/>
  <c r="Q59" i="49"/>
  <c r="P59" i="49"/>
  <c r="O59" i="49"/>
  <c r="R58" i="49"/>
  <c r="Q58" i="49"/>
  <c r="P58" i="49"/>
  <c r="O58" i="49"/>
  <c r="R57" i="49"/>
  <c r="Q57" i="49"/>
  <c r="P57" i="49"/>
  <c r="O57" i="49"/>
  <c r="R56" i="49"/>
  <c r="Q56" i="49"/>
  <c r="P56" i="49"/>
  <c r="O56" i="49"/>
  <c r="R55" i="49"/>
  <c r="Q55" i="49"/>
  <c r="P55" i="49"/>
  <c r="O55" i="49"/>
  <c r="R54" i="49"/>
  <c r="Q54" i="49"/>
  <c r="P54" i="49"/>
  <c r="O54" i="49"/>
  <c r="R53" i="49"/>
  <c r="Q53" i="49"/>
  <c r="P53" i="49"/>
  <c r="O53" i="49"/>
  <c r="R52" i="49"/>
  <c r="Q52" i="49"/>
  <c r="P52" i="49"/>
  <c r="O52" i="49"/>
  <c r="R51" i="49"/>
  <c r="Q51" i="49"/>
  <c r="P51" i="49"/>
  <c r="O51" i="49"/>
  <c r="R50" i="49"/>
  <c r="Q50" i="49"/>
  <c r="P50" i="49"/>
  <c r="O50" i="49"/>
  <c r="R49" i="49"/>
  <c r="Q49" i="49"/>
  <c r="P49" i="49"/>
  <c r="O49" i="49"/>
  <c r="R48" i="49"/>
  <c r="Q48" i="49"/>
  <c r="P48" i="49"/>
  <c r="O48" i="49"/>
  <c r="R47" i="49"/>
  <c r="Q47" i="49"/>
  <c r="P47" i="49"/>
  <c r="O47" i="49"/>
  <c r="R46" i="49"/>
  <c r="Q46" i="49"/>
  <c r="P46" i="49"/>
  <c r="O46" i="49"/>
  <c r="R45" i="49"/>
  <c r="Q45" i="49"/>
  <c r="P45" i="49"/>
  <c r="O45" i="49"/>
  <c r="R44" i="49"/>
  <c r="Q44" i="49"/>
  <c r="P44" i="49"/>
  <c r="O44" i="49"/>
  <c r="R43" i="49"/>
  <c r="Q43" i="49"/>
  <c r="P43" i="49"/>
  <c r="O43" i="49"/>
  <c r="R42" i="49"/>
  <c r="Q42" i="49"/>
  <c r="P42" i="49"/>
  <c r="O42" i="49"/>
  <c r="R41" i="49"/>
  <c r="Q41" i="49"/>
  <c r="P41" i="49"/>
  <c r="O41" i="49"/>
  <c r="R40" i="49"/>
  <c r="Q40" i="49"/>
  <c r="P40" i="49"/>
  <c r="O40" i="49"/>
  <c r="R39" i="49"/>
  <c r="Q39" i="49"/>
  <c r="P39" i="49"/>
  <c r="O39" i="49"/>
  <c r="R38" i="49"/>
  <c r="Q38" i="49"/>
  <c r="P38" i="49"/>
  <c r="O38" i="49"/>
  <c r="R37" i="49"/>
  <c r="Q37" i="49"/>
  <c r="P37" i="49"/>
  <c r="O37" i="49"/>
  <c r="R36" i="49"/>
  <c r="Q36" i="49"/>
  <c r="P36" i="49"/>
  <c r="O36" i="49"/>
  <c r="R35" i="49"/>
  <c r="Q35" i="49"/>
  <c r="P35" i="49"/>
  <c r="O35" i="49"/>
  <c r="R34" i="49"/>
  <c r="Q34" i="49"/>
  <c r="P34" i="49"/>
  <c r="O34" i="49"/>
  <c r="R33" i="49"/>
  <c r="Q33" i="49"/>
  <c r="P33" i="49"/>
  <c r="O33" i="49"/>
  <c r="R32" i="49"/>
  <c r="Q32" i="49"/>
  <c r="P32" i="49"/>
  <c r="O32" i="49"/>
  <c r="R31" i="49"/>
  <c r="Q31" i="49"/>
  <c r="P31" i="49"/>
  <c r="O31" i="49"/>
  <c r="R30" i="49"/>
  <c r="Q30" i="49"/>
  <c r="P30" i="49"/>
  <c r="O30" i="49"/>
  <c r="R29" i="49"/>
  <c r="Q29" i="49"/>
  <c r="P29" i="49"/>
  <c r="O29" i="49"/>
  <c r="R28" i="49"/>
  <c r="Q28" i="49"/>
  <c r="P28" i="49"/>
  <c r="O28" i="49"/>
  <c r="R27" i="49"/>
  <c r="Q27" i="49"/>
  <c r="P27" i="49"/>
  <c r="O27" i="49"/>
  <c r="R26" i="49"/>
  <c r="Q26" i="49"/>
  <c r="P26" i="49"/>
  <c r="O26" i="49"/>
  <c r="R25" i="49"/>
  <c r="Q25" i="49"/>
  <c r="P25" i="49"/>
  <c r="O25" i="49"/>
  <c r="R24" i="49"/>
  <c r="Q24" i="49"/>
  <c r="P24" i="49"/>
  <c r="O24" i="49"/>
  <c r="R23" i="49"/>
  <c r="Q23" i="49"/>
  <c r="P23" i="49"/>
  <c r="O23" i="49"/>
  <c r="R22" i="49"/>
  <c r="Q22" i="49"/>
  <c r="P22" i="49"/>
  <c r="O22" i="49"/>
  <c r="R21" i="49"/>
  <c r="Q21" i="49"/>
  <c r="P21" i="49"/>
  <c r="O21" i="49"/>
  <c r="R20" i="49"/>
  <c r="Q20" i="49"/>
  <c r="P20" i="49"/>
  <c r="O20" i="49"/>
  <c r="R19" i="49"/>
  <c r="Q19" i="49"/>
  <c r="P19" i="49"/>
  <c r="O19" i="49"/>
  <c r="R18" i="49"/>
  <c r="Q18" i="49"/>
  <c r="P18" i="49"/>
  <c r="O18" i="49"/>
  <c r="R17" i="49"/>
  <c r="Q17" i="49"/>
  <c r="P17" i="49"/>
  <c r="O17" i="49"/>
  <c r="R16" i="49"/>
  <c r="Q16" i="49"/>
  <c r="P16" i="49"/>
  <c r="O16" i="49"/>
  <c r="R15" i="49"/>
  <c r="Q15" i="49"/>
  <c r="P15" i="49"/>
  <c r="O15" i="49"/>
  <c r="R14" i="49"/>
  <c r="Q14" i="49"/>
  <c r="P14" i="49"/>
  <c r="O14" i="49"/>
  <c r="R13" i="49"/>
  <c r="Q13" i="49"/>
  <c r="P13" i="49"/>
  <c r="O13" i="49"/>
  <c r="R12" i="49"/>
  <c r="Q12" i="49"/>
  <c r="P12" i="49"/>
  <c r="O12" i="49"/>
  <c r="R11" i="49"/>
  <c r="Q11" i="49"/>
  <c r="P11" i="49"/>
  <c r="O11" i="49"/>
  <c r="R10" i="49"/>
  <c r="Q10" i="49"/>
  <c r="P10" i="49"/>
  <c r="O10" i="49"/>
  <c r="R9" i="49"/>
  <c r="Q9" i="49"/>
  <c r="P9" i="49"/>
  <c r="O9" i="49"/>
  <c r="R8" i="49"/>
  <c r="Q8" i="49"/>
  <c r="P8" i="49"/>
  <c r="O8" i="49"/>
  <c r="R7" i="49"/>
  <c r="Q7" i="49"/>
  <c r="P7" i="49"/>
  <c r="O7" i="49"/>
  <c r="M7" i="49"/>
  <c r="J26" i="1" s="1"/>
  <c r="L7" i="49"/>
  <c r="I26" i="1" s="1"/>
  <c r="K7" i="49"/>
  <c r="H26" i="1" s="1"/>
  <c r="R6" i="49"/>
  <c r="Q6" i="49"/>
  <c r="P6" i="49"/>
  <c r="O6" i="49"/>
  <c r="M6" i="49"/>
  <c r="J25" i="1" s="1"/>
  <c r="L6" i="49"/>
  <c r="K6" i="49"/>
  <c r="H25" i="1" s="1"/>
  <c r="R5" i="49"/>
  <c r="Q5" i="49"/>
  <c r="P5" i="49"/>
  <c r="O5" i="49"/>
  <c r="M5" i="49"/>
  <c r="L5" i="49"/>
  <c r="I24" i="1" s="1"/>
  <c r="K5" i="49"/>
  <c r="R4" i="49"/>
  <c r="Q4" i="49"/>
  <c r="P4" i="49"/>
  <c r="O4" i="49"/>
  <c r="B4" i="49"/>
  <c r="B5" i="49" s="1"/>
  <c r="B6" i="49" s="1"/>
  <c r="B7" i="49" s="1"/>
  <c r="B8" i="49" s="1"/>
  <c r="B9" i="49" s="1"/>
  <c r="B10" i="49" s="1"/>
  <c r="B11" i="49" s="1"/>
  <c r="B12" i="49" s="1"/>
  <c r="B13" i="49" s="1"/>
  <c r="B14" i="49" s="1"/>
  <c r="B15" i="49" s="1"/>
  <c r="B16" i="49" s="1"/>
  <c r="B17" i="49" s="1"/>
  <c r="B18" i="49" s="1"/>
  <c r="B19" i="49" s="1"/>
  <c r="B20" i="49" s="1"/>
  <c r="B21" i="49" s="1"/>
  <c r="B22" i="49" s="1"/>
  <c r="B23" i="49" s="1"/>
  <c r="B24" i="49" s="1"/>
  <c r="B25" i="49" s="1"/>
  <c r="B26" i="49" s="1"/>
  <c r="B27" i="49" s="1"/>
  <c r="B28" i="49" s="1"/>
  <c r="B29" i="49" s="1"/>
  <c r="B30" i="49" s="1"/>
  <c r="B31" i="49" s="1"/>
  <c r="B32" i="49" s="1"/>
  <c r="B33" i="49" s="1"/>
  <c r="B34" i="49" s="1"/>
  <c r="B35" i="49" s="1"/>
  <c r="B36" i="49" s="1"/>
  <c r="B37" i="49" s="1"/>
  <c r="B38" i="49" s="1"/>
  <c r="B39" i="49" s="1"/>
  <c r="B40" i="49" s="1"/>
  <c r="B41" i="49" s="1"/>
  <c r="B42" i="49" s="1"/>
  <c r="B43" i="49" s="1"/>
  <c r="B44" i="49" s="1"/>
  <c r="B45" i="49" s="1"/>
  <c r="B46" i="49" s="1"/>
  <c r="B47" i="49" s="1"/>
  <c r="B48" i="49" s="1"/>
  <c r="B49" i="49" s="1"/>
  <c r="B50" i="49" s="1"/>
  <c r="B51" i="49" s="1"/>
  <c r="B52" i="49" s="1"/>
  <c r="B53" i="49" s="1"/>
  <c r="B54" i="49" s="1"/>
  <c r="B55" i="49" s="1"/>
  <c r="B56" i="49" s="1"/>
  <c r="B57" i="49" s="1"/>
  <c r="B58" i="49" s="1"/>
  <c r="B59" i="49" s="1"/>
  <c r="B60" i="49" s="1"/>
  <c r="B61" i="49" s="1"/>
  <c r="B62" i="49" s="1"/>
  <c r="B63" i="49" s="1"/>
  <c r="B64" i="49" s="1"/>
  <c r="B65" i="49" s="1"/>
  <c r="B66" i="49" s="1"/>
  <c r="B67" i="49" s="1"/>
  <c r="B68" i="49" s="1"/>
  <c r="B69" i="49" s="1"/>
  <c r="B70" i="49" s="1"/>
  <c r="B71" i="49" s="1"/>
  <c r="B72" i="49" s="1"/>
  <c r="B73" i="49" s="1"/>
  <c r="B74" i="49" s="1"/>
  <c r="B75" i="49" s="1"/>
  <c r="B76" i="49" s="1"/>
  <c r="B77" i="49" s="1"/>
  <c r="B78" i="49" s="1"/>
  <c r="B79" i="49" s="1"/>
  <c r="B80" i="49" s="1"/>
  <c r="B81" i="49" s="1"/>
  <c r="B82" i="49" s="1"/>
  <c r="B83" i="49" s="1"/>
  <c r="B84" i="49" s="1"/>
  <c r="B85" i="49" s="1"/>
  <c r="B86" i="49" s="1"/>
  <c r="B87" i="49" s="1"/>
  <c r="B88" i="49" s="1"/>
  <c r="B89" i="49" s="1"/>
  <c r="B90" i="49" s="1"/>
  <c r="B91" i="49" s="1"/>
  <c r="B92" i="49" s="1"/>
  <c r="B93" i="49" s="1"/>
  <c r="B94" i="49" s="1"/>
  <c r="B95" i="49" s="1"/>
  <c r="B96" i="49" s="1"/>
  <c r="B97" i="49" s="1"/>
  <c r="B98" i="49" s="1"/>
  <c r="B99" i="49" s="1"/>
  <c r="B100" i="49" s="1"/>
  <c r="B101" i="49" s="1"/>
  <c r="B102" i="49" s="1"/>
  <c r="B103" i="49" s="1"/>
  <c r="B104" i="49" s="1"/>
  <c r="B105" i="49" s="1"/>
  <c r="B106" i="49" s="1"/>
  <c r="B107" i="49" s="1"/>
  <c r="B108" i="49" s="1"/>
  <c r="B109" i="49" s="1"/>
  <c r="A4" i="49"/>
  <c r="A5" i="49" s="1"/>
  <c r="A6" i="49" s="1"/>
  <c r="A7" i="49" s="1"/>
  <c r="A8" i="49" s="1"/>
  <c r="A9" i="49" s="1"/>
  <c r="A10" i="49" s="1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A29" i="49" s="1"/>
  <c r="A30" i="49" s="1"/>
  <c r="A31" i="49" s="1"/>
  <c r="A32" i="49" s="1"/>
  <c r="A33" i="49" s="1"/>
  <c r="A34" i="49" s="1"/>
  <c r="A35" i="49" s="1"/>
  <c r="A36" i="49" s="1"/>
  <c r="A37" i="49" s="1"/>
  <c r="A38" i="49" s="1"/>
  <c r="A39" i="49" s="1"/>
  <c r="A40" i="49" s="1"/>
  <c r="A41" i="49" s="1"/>
  <c r="A42" i="49" s="1"/>
  <c r="A43" i="49" s="1"/>
  <c r="A44" i="49" s="1"/>
  <c r="A45" i="49" s="1"/>
  <c r="A46" i="49" s="1"/>
  <c r="A47" i="49" s="1"/>
  <c r="A48" i="49" s="1"/>
  <c r="A49" i="49" s="1"/>
  <c r="A50" i="49" s="1"/>
  <c r="A51" i="49" s="1"/>
  <c r="A52" i="49" s="1"/>
  <c r="A53" i="49" s="1"/>
  <c r="A54" i="49" s="1"/>
  <c r="A55" i="49" s="1"/>
  <c r="A56" i="49" s="1"/>
  <c r="A57" i="49" s="1"/>
  <c r="A58" i="49" s="1"/>
  <c r="A59" i="49" s="1"/>
  <c r="A60" i="49" s="1"/>
  <c r="A61" i="49" s="1"/>
  <c r="A62" i="49" s="1"/>
  <c r="A63" i="49" s="1"/>
  <c r="A64" i="49" s="1"/>
  <c r="A65" i="49" s="1"/>
  <c r="A66" i="49" s="1"/>
  <c r="A67" i="49" s="1"/>
  <c r="A68" i="49" s="1"/>
  <c r="A69" i="49" s="1"/>
  <c r="A70" i="49" s="1"/>
  <c r="A71" i="49" s="1"/>
  <c r="A72" i="49" s="1"/>
  <c r="A73" i="49" s="1"/>
  <c r="A74" i="49" s="1"/>
  <c r="A75" i="49" s="1"/>
  <c r="A76" i="49" s="1"/>
  <c r="A77" i="49" s="1"/>
  <c r="A78" i="49" s="1"/>
  <c r="A79" i="49" s="1"/>
  <c r="A80" i="49" s="1"/>
  <c r="A81" i="49" s="1"/>
  <c r="A82" i="49" s="1"/>
  <c r="A83" i="49" s="1"/>
  <c r="A84" i="49" s="1"/>
  <c r="A85" i="49" s="1"/>
  <c r="A86" i="49" s="1"/>
  <c r="A87" i="49" s="1"/>
  <c r="A88" i="49" s="1"/>
  <c r="A89" i="49" s="1"/>
  <c r="A90" i="49" s="1"/>
  <c r="A91" i="49" s="1"/>
  <c r="A92" i="49" s="1"/>
  <c r="A93" i="49" s="1"/>
  <c r="A94" i="49" s="1"/>
  <c r="A95" i="49" s="1"/>
  <c r="A96" i="49" s="1"/>
  <c r="A97" i="49" s="1"/>
  <c r="A98" i="49" s="1"/>
  <c r="A99" i="49" s="1"/>
  <c r="A100" i="49" s="1"/>
  <c r="A101" i="49" s="1"/>
  <c r="A102" i="49" s="1"/>
  <c r="A103" i="49" s="1"/>
  <c r="A104" i="49" s="1"/>
  <c r="A105" i="49" s="1"/>
  <c r="A106" i="49" s="1"/>
  <c r="A107" i="49" s="1"/>
  <c r="A108" i="49" s="1"/>
  <c r="A109" i="49" s="1"/>
  <c r="F3" i="49"/>
  <c r="E3" i="49"/>
  <c r="D3" i="49"/>
  <c r="R109" i="48"/>
  <c r="Q109" i="48"/>
  <c r="P109" i="48"/>
  <c r="O109" i="48"/>
  <c r="R108" i="48"/>
  <c r="Q108" i="48"/>
  <c r="P108" i="48"/>
  <c r="O108" i="48"/>
  <c r="R107" i="48"/>
  <c r="Q107" i="48"/>
  <c r="P107" i="48"/>
  <c r="O107" i="48"/>
  <c r="R106" i="48"/>
  <c r="Q106" i="48"/>
  <c r="P106" i="48"/>
  <c r="O106" i="48"/>
  <c r="R105" i="48"/>
  <c r="Q105" i="48"/>
  <c r="P105" i="48"/>
  <c r="O105" i="48"/>
  <c r="R104" i="48"/>
  <c r="Q104" i="48"/>
  <c r="P104" i="48"/>
  <c r="O104" i="48"/>
  <c r="R103" i="48"/>
  <c r="Q103" i="48"/>
  <c r="P103" i="48"/>
  <c r="O103" i="48"/>
  <c r="R102" i="48"/>
  <c r="Q102" i="48"/>
  <c r="P102" i="48"/>
  <c r="O102" i="48"/>
  <c r="R101" i="48"/>
  <c r="Q101" i="48"/>
  <c r="P101" i="48"/>
  <c r="O101" i="48"/>
  <c r="R100" i="48"/>
  <c r="Q100" i="48"/>
  <c r="P100" i="48"/>
  <c r="O100" i="48"/>
  <c r="R99" i="48"/>
  <c r="Q99" i="48"/>
  <c r="P99" i="48"/>
  <c r="O99" i="48"/>
  <c r="R98" i="48"/>
  <c r="Q98" i="48"/>
  <c r="P98" i="48"/>
  <c r="O98" i="48"/>
  <c r="R97" i="48"/>
  <c r="Q97" i="48"/>
  <c r="P97" i="48"/>
  <c r="O97" i="48"/>
  <c r="R96" i="48"/>
  <c r="Q96" i="48"/>
  <c r="P96" i="48"/>
  <c r="O96" i="48"/>
  <c r="R95" i="48"/>
  <c r="Q95" i="48"/>
  <c r="P95" i="48"/>
  <c r="O95" i="48"/>
  <c r="R94" i="48"/>
  <c r="Q94" i="48"/>
  <c r="P94" i="48"/>
  <c r="O94" i="48"/>
  <c r="R93" i="48"/>
  <c r="Q93" i="48"/>
  <c r="P93" i="48"/>
  <c r="O93" i="48"/>
  <c r="R92" i="48"/>
  <c r="Q92" i="48"/>
  <c r="P92" i="48"/>
  <c r="O92" i="48"/>
  <c r="R91" i="48"/>
  <c r="Q91" i="48"/>
  <c r="P91" i="48"/>
  <c r="O91" i="48"/>
  <c r="R90" i="48"/>
  <c r="Q90" i="48"/>
  <c r="P90" i="48"/>
  <c r="O90" i="48"/>
  <c r="R89" i="48"/>
  <c r="Q89" i="48"/>
  <c r="P89" i="48"/>
  <c r="O89" i="48"/>
  <c r="R88" i="48"/>
  <c r="Q88" i="48"/>
  <c r="P88" i="48"/>
  <c r="O88" i="48"/>
  <c r="R87" i="48"/>
  <c r="Q87" i="48"/>
  <c r="P87" i="48"/>
  <c r="O87" i="48"/>
  <c r="R86" i="48"/>
  <c r="Q86" i="48"/>
  <c r="P86" i="48"/>
  <c r="O86" i="48"/>
  <c r="R85" i="48"/>
  <c r="Q85" i="48"/>
  <c r="P85" i="48"/>
  <c r="O85" i="48"/>
  <c r="R84" i="48"/>
  <c r="Q84" i="48"/>
  <c r="P84" i="48"/>
  <c r="O84" i="48"/>
  <c r="R83" i="48"/>
  <c r="Q83" i="48"/>
  <c r="P83" i="48"/>
  <c r="O83" i="48"/>
  <c r="R82" i="48"/>
  <c r="Q82" i="48"/>
  <c r="P82" i="48"/>
  <c r="O82" i="48"/>
  <c r="R81" i="48"/>
  <c r="Q81" i="48"/>
  <c r="P81" i="48"/>
  <c r="O81" i="48"/>
  <c r="R80" i="48"/>
  <c r="Q80" i="48"/>
  <c r="P80" i="48"/>
  <c r="O80" i="48"/>
  <c r="R79" i="48"/>
  <c r="Q79" i="48"/>
  <c r="P79" i="48"/>
  <c r="O79" i="48"/>
  <c r="R78" i="48"/>
  <c r="Q78" i="48"/>
  <c r="P78" i="48"/>
  <c r="O78" i="48"/>
  <c r="R77" i="48"/>
  <c r="Q77" i="48"/>
  <c r="P77" i="48"/>
  <c r="O77" i="48"/>
  <c r="R76" i="48"/>
  <c r="Q76" i="48"/>
  <c r="P76" i="48"/>
  <c r="O76" i="48"/>
  <c r="R75" i="48"/>
  <c r="Q75" i="48"/>
  <c r="P75" i="48"/>
  <c r="O75" i="48"/>
  <c r="R74" i="48"/>
  <c r="Q74" i="48"/>
  <c r="P74" i="48"/>
  <c r="O74" i="48"/>
  <c r="R73" i="48"/>
  <c r="Q73" i="48"/>
  <c r="P73" i="48"/>
  <c r="O73" i="48"/>
  <c r="R72" i="48"/>
  <c r="Q72" i="48"/>
  <c r="P72" i="48"/>
  <c r="O72" i="48"/>
  <c r="R71" i="48"/>
  <c r="Q71" i="48"/>
  <c r="P71" i="48"/>
  <c r="O71" i="48"/>
  <c r="R70" i="48"/>
  <c r="Q70" i="48"/>
  <c r="P70" i="48"/>
  <c r="O70" i="48"/>
  <c r="R69" i="48"/>
  <c r="Q69" i="48"/>
  <c r="P69" i="48"/>
  <c r="O69" i="48"/>
  <c r="R68" i="48"/>
  <c r="Q68" i="48"/>
  <c r="P68" i="48"/>
  <c r="O68" i="48"/>
  <c r="R67" i="48"/>
  <c r="Q67" i="48"/>
  <c r="P67" i="48"/>
  <c r="O67" i="48"/>
  <c r="R66" i="48"/>
  <c r="Q66" i="48"/>
  <c r="P66" i="48"/>
  <c r="O66" i="48"/>
  <c r="R65" i="48"/>
  <c r="Q65" i="48"/>
  <c r="P65" i="48"/>
  <c r="O65" i="48"/>
  <c r="R64" i="48"/>
  <c r="Q64" i="48"/>
  <c r="P64" i="48"/>
  <c r="O64" i="48"/>
  <c r="R63" i="48"/>
  <c r="Q63" i="48"/>
  <c r="P63" i="48"/>
  <c r="O63" i="48"/>
  <c r="R62" i="48"/>
  <c r="Q62" i="48"/>
  <c r="P62" i="48"/>
  <c r="O62" i="48"/>
  <c r="R61" i="48"/>
  <c r="Q61" i="48"/>
  <c r="P61" i="48"/>
  <c r="O61" i="48"/>
  <c r="R60" i="48"/>
  <c r="Q60" i="48"/>
  <c r="P60" i="48"/>
  <c r="O60" i="48"/>
  <c r="R59" i="48"/>
  <c r="Q59" i="48"/>
  <c r="P59" i="48"/>
  <c r="O59" i="48"/>
  <c r="R58" i="48"/>
  <c r="Q58" i="48"/>
  <c r="P58" i="48"/>
  <c r="O58" i="48"/>
  <c r="R57" i="48"/>
  <c r="Q57" i="48"/>
  <c r="P57" i="48"/>
  <c r="O57" i="48"/>
  <c r="R56" i="48"/>
  <c r="Q56" i="48"/>
  <c r="P56" i="48"/>
  <c r="O56" i="48"/>
  <c r="R55" i="48"/>
  <c r="Q55" i="48"/>
  <c r="P55" i="48"/>
  <c r="O55" i="48"/>
  <c r="R54" i="48"/>
  <c r="Q54" i="48"/>
  <c r="P54" i="48"/>
  <c r="O54" i="48"/>
  <c r="R53" i="48"/>
  <c r="Q53" i="48"/>
  <c r="P53" i="48"/>
  <c r="O53" i="48"/>
  <c r="R52" i="48"/>
  <c r="Q52" i="48"/>
  <c r="P52" i="48"/>
  <c r="O52" i="48"/>
  <c r="R51" i="48"/>
  <c r="Q51" i="48"/>
  <c r="P51" i="48"/>
  <c r="O51" i="48"/>
  <c r="R50" i="48"/>
  <c r="Q50" i="48"/>
  <c r="P50" i="48"/>
  <c r="O50" i="48"/>
  <c r="R49" i="48"/>
  <c r="Q49" i="48"/>
  <c r="P49" i="48"/>
  <c r="O49" i="48"/>
  <c r="R48" i="48"/>
  <c r="Q48" i="48"/>
  <c r="P48" i="48"/>
  <c r="O48" i="48"/>
  <c r="R47" i="48"/>
  <c r="Q47" i="48"/>
  <c r="P47" i="48"/>
  <c r="O47" i="48"/>
  <c r="R46" i="48"/>
  <c r="Q46" i="48"/>
  <c r="P46" i="48"/>
  <c r="O46" i="48"/>
  <c r="R45" i="48"/>
  <c r="Q45" i="48"/>
  <c r="P45" i="48"/>
  <c r="O45" i="48"/>
  <c r="R44" i="48"/>
  <c r="Q44" i="48"/>
  <c r="P44" i="48"/>
  <c r="O44" i="48"/>
  <c r="R43" i="48"/>
  <c r="Q43" i="48"/>
  <c r="P43" i="48"/>
  <c r="O43" i="48"/>
  <c r="R42" i="48"/>
  <c r="Q42" i="48"/>
  <c r="P42" i="48"/>
  <c r="O42" i="48"/>
  <c r="R41" i="48"/>
  <c r="Q41" i="48"/>
  <c r="P41" i="48"/>
  <c r="O41" i="48"/>
  <c r="R40" i="48"/>
  <c r="Q40" i="48"/>
  <c r="P40" i="48"/>
  <c r="O40" i="48"/>
  <c r="R39" i="48"/>
  <c r="Q39" i="48"/>
  <c r="P39" i="48"/>
  <c r="O39" i="48"/>
  <c r="R38" i="48"/>
  <c r="Q38" i="48"/>
  <c r="P38" i="48"/>
  <c r="O38" i="48"/>
  <c r="R37" i="48"/>
  <c r="Q37" i="48"/>
  <c r="P37" i="48"/>
  <c r="O37" i="48"/>
  <c r="R36" i="48"/>
  <c r="Q36" i="48"/>
  <c r="P36" i="48"/>
  <c r="O36" i="48"/>
  <c r="R35" i="48"/>
  <c r="Q35" i="48"/>
  <c r="P35" i="48"/>
  <c r="O35" i="48"/>
  <c r="R34" i="48"/>
  <c r="Q34" i="48"/>
  <c r="P34" i="48"/>
  <c r="O34" i="48"/>
  <c r="R33" i="48"/>
  <c r="Q33" i="48"/>
  <c r="P33" i="48"/>
  <c r="O33" i="48"/>
  <c r="R32" i="48"/>
  <c r="Q32" i="48"/>
  <c r="P32" i="48"/>
  <c r="O32" i="48"/>
  <c r="R31" i="48"/>
  <c r="Q31" i="48"/>
  <c r="P31" i="48"/>
  <c r="O31" i="48"/>
  <c r="R30" i="48"/>
  <c r="Q30" i="48"/>
  <c r="P30" i="48"/>
  <c r="O30" i="48"/>
  <c r="R29" i="48"/>
  <c r="Q29" i="48"/>
  <c r="P29" i="48"/>
  <c r="O29" i="48"/>
  <c r="R28" i="48"/>
  <c r="Q28" i="48"/>
  <c r="P28" i="48"/>
  <c r="O28" i="48"/>
  <c r="R27" i="48"/>
  <c r="Q27" i="48"/>
  <c r="P27" i="48"/>
  <c r="O27" i="48"/>
  <c r="R26" i="48"/>
  <c r="Q26" i="48"/>
  <c r="P26" i="48"/>
  <c r="O26" i="48"/>
  <c r="R25" i="48"/>
  <c r="Q25" i="48"/>
  <c r="P25" i="48"/>
  <c r="O25" i="48"/>
  <c r="R24" i="48"/>
  <c r="Q24" i="48"/>
  <c r="P24" i="48"/>
  <c r="O24" i="48"/>
  <c r="R23" i="48"/>
  <c r="Q23" i="48"/>
  <c r="P23" i="48"/>
  <c r="O23" i="48"/>
  <c r="R22" i="48"/>
  <c r="Q22" i="48"/>
  <c r="P22" i="48"/>
  <c r="O22" i="48"/>
  <c r="R21" i="48"/>
  <c r="Q21" i="48"/>
  <c r="P21" i="48"/>
  <c r="O21" i="48"/>
  <c r="R20" i="48"/>
  <c r="Q20" i="48"/>
  <c r="P20" i="48"/>
  <c r="O20" i="48"/>
  <c r="R19" i="48"/>
  <c r="Q19" i="48"/>
  <c r="P19" i="48"/>
  <c r="O19" i="48"/>
  <c r="R18" i="48"/>
  <c r="Q18" i="48"/>
  <c r="P18" i="48"/>
  <c r="O18" i="48"/>
  <c r="R17" i="48"/>
  <c r="Q17" i="48"/>
  <c r="P17" i="48"/>
  <c r="O17" i="48"/>
  <c r="R16" i="48"/>
  <c r="Q16" i="48"/>
  <c r="P16" i="48"/>
  <c r="O16" i="48"/>
  <c r="R15" i="48"/>
  <c r="Q15" i="48"/>
  <c r="P15" i="48"/>
  <c r="O15" i="48"/>
  <c r="R14" i="48"/>
  <c r="Q14" i="48"/>
  <c r="P14" i="48"/>
  <c r="O14" i="48"/>
  <c r="R13" i="48"/>
  <c r="Q13" i="48"/>
  <c r="P13" i="48"/>
  <c r="O13" i="48"/>
  <c r="R12" i="48"/>
  <c r="Q12" i="48"/>
  <c r="P12" i="48"/>
  <c r="O12" i="48"/>
  <c r="R11" i="48"/>
  <c r="Q11" i="48"/>
  <c r="P11" i="48"/>
  <c r="O11" i="48"/>
  <c r="R10" i="48"/>
  <c r="Q10" i="48"/>
  <c r="P10" i="48"/>
  <c r="O10" i="48"/>
  <c r="R9" i="48"/>
  <c r="Q9" i="48"/>
  <c r="P9" i="48"/>
  <c r="O9" i="48"/>
  <c r="R8" i="48"/>
  <c r="Q8" i="48"/>
  <c r="P8" i="48"/>
  <c r="O8" i="48"/>
  <c r="R7" i="48"/>
  <c r="Q7" i="48"/>
  <c r="P7" i="48"/>
  <c r="O7" i="48"/>
  <c r="M7" i="48"/>
  <c r="J18" i="1" s="1"/>
  <c r="L7" i="48"/>
  <c r="I18" i="1" s="1"/>
  <c r="K7" i="48"/>
  <c r="H18" i="1" s="1"/>
  <c r="R6" i="48"/>
  <c r="Q6" i="48"/>
  <c r="P6" i="48"/>
  <c r="O6" i="48"/>
  <c r="M6" i="48"/>
  <c r="J17" i="1" s="1"/>
  <c r="L6" i="48"/>
  <c r="I17" i="1" s="1"/>
  <c r="K6" i="48"/>
  <c r="H17" i="1" s="1"/>
  <c r="R5" i="48"/>
  <c r="Q5" i="48"/>
  <c r="P5" i="48"/>
  <c r="O5" i="48"/>
  <c r="M5" i="48"/>
  <c r="J16" i="1" s="1"/>
  <c r="L5" i="48"/>
  <c r="K5" i="48"/>
  <c r="H16" i="1" s="1"/>
  <c r="R4" i="48"/>
  <c r="Q4" i="48"/>
  <c r="P4" i="48"/>
  <c r="O4" i="48"/>
  <c r="B4" i="48"/>
  <c r="B5" i="48" s="1"/>
  <c r="B6" i="48" s="1"/>
  <c r="B7" i="48" s="1"/>
  <c r="B8" i="48" s="1"/>
  <c r="B9" i="48" s="1"/>
  <c r="B10" i="48" s="1"/>
  <c r="B11" i="48" s="1"/>
  <c r="B12" i="48" s="1"/>
  <c r="B13" i="48" s="1"/>
  <c r="B14" i="48" s="1"/>
  <c r="B15" i="48" s="1"/>
  <c r="B16" i="48" s="1"/>
  <c r="B17" i="48" s="1"/>
  <c r="B18" i="48" s="1"/>
  <c r="B19" i="48" s="1"/>
  <c r="B20" i="48" s="1"/>
  <c r="B21" i="48" s="1"/>
  <c r="B22" i="48" s="1"/>
  <c r="B23" i="48" s="1"/>
  <c r="B24" i="48" s="1"/>
  <c r="B25" i="48" s="1"/>
  <c r="B26" i="48" s="1"/>
  <c r="B27" i="48" s="1"/>
  <c r="B28" i="48" s="1"/>
  <c r="B29" i="48" s="1"/>
  <c r="B30" i="48" s="1"/>
  <c r="B31" i="48" s="1"/>
  <c r="B32" i="48" s="1"/>
  <c r="B33" i="48" s="1"/>
  <c r="B34" i="48" s="1"/>
  <c r="B35" i="48" s="1"/>
  <c r="B36" i="48" s="1"/>
  <c r="B37" i="48" s="1"/>
  <c r="B38" i="48" s="1"/>
  <c r="B39" i="48" s="1"/>
  <c r="B40" i="48" s="1"/>
  <c r="B41" i="48" s="1"/>
  <c r="B42" i="48" s="1"/>
  <c r="B43" i="48" s="1"/>
  <c r="B44" i="48" s="1"/>
  <c r="B45" i="48" s="1"/>
  <c r="B46" i="48" s="1"/>
  <c r="B47" i="48" s="1"/>
  <c r="B48" i="48" s="1"/>
  <c r="B49" i="48" s="1"/>
  <c r="B50" i="48" s="1"/>
  <c r="B51" i="48" s="1"/>
  <c r="B52" i="48" s="1"/>
  <c r="B53" i="48" s="1"/>
  <c r="B54" i="48" s="1"/>
  <c r="B55" i="48" s="1"/>
  <c r="B56" i="48" s="1"/>
  <c r="B57" i="48" s="1"/>
  <c r="B58" i="48" s="1"/>
  <c r="B59" i="48" s="1"/>
  <c r="B60" i="48" s="1"/>
  <c r="B61" i="48" s="1"/>
  <c r="B62" i="48" s="1"/>
  <c r="B63" i="48" s="1"/>
  <c r="B64" i="48" s="1"/>
  <c r="B65" i="48" s="1"/>
  <c r="B66" i="48" s="1"/>
  <c r="B67" i="48" s="1"/>
  <c r="B68" i="48" s="1"/>
  <c r="B69" i="48" s="1"/>
  <c r="B70" i="48" s="1"/>
  <c r="B71" i="48" s="1"/>
  <c r="B72" i="48" s="1"/>
  <c r="B73" i="48" s="1"/>
  <c r="B74" i="48" s="1"/>
  <c r="B75" i="48" s="1"/>
  <c r="B76" i="48" s="1"/>
  <c r="B77" i="48" s="1"/>
  <c r="B78" i="48" s="1"/>
  <c r="B79" i="48" s="1"/>
  <c r="B80" i="48" s="1"/>
  <c r="B81" i="48" s="1"/>
  <c r="B82" i="48" s="1"/>
  <c r="B83" i="48" s="1"/>
  <c r="B84" i="48" s="1"/>
  <c r="B85" i="48" s="1"/>
  <c r="B86" i="48" s="1"/>
  <c r="B87" i="48" s="1"/>
  <c r="B88" i="48" s="1"/>
  <c r="B89" i="48" s="1"/>
  <c r="B90" i="48" s="1"/>
  <c r="B91" i="48" s="1"/>
  <c r="B92" i="48" s="1"/>
  <c r="B93" i="48" s="1"/>
  <c r="B94" i="48" s="1"/>
  <c r="B95" i="48" s="1"/>
  <c r="B96" i="48" s="1"/>
  <c r="B97" i="48" s="1"/>
  <c r="B98" i="48" s="1"/>
  <c r="B99" i="48" s="1"/>
  <c r="B100" i="48" s="1"/>
  <c r="B101" i="48" s="1"/>
  <c r="B102" i="48" s="1"/>
  <c r="B103" i="48" s="1"/>
  <c r="B104" i="48" s="1"/>
  <c r="B105" i="48" s="1"/>
  <c r="B106" i="48" s="1"/>
  <c r="B107" i="48" s="1"/>
  <c r="B108" i="48" s="1"/>
  <c r="B109" i="48" s="1"/>
  <c r="A4" i="48"/>
  <c r="A5" i="48" s="1"/>
  <c r="A6" i="48" s="1"/>
  <c r="A7" i="48" s="1"/>
  <c r="A8" i="48" s="1"/>
  <c r="A9" i="48" s="1"/>
  <c r="A10" i="48" s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A31" i="48" s="1"/>
  <c r="A32" i="48" s="1"/>
  <c r="A33" i="48" s="1"/>
  <c r="A34" i="48" s="1"/>
  <c r="A35" i="48" s="1"/>
  <c r="A36" i="48" s="1"/>
  <c r="A37" i="48" s="1"/>
  <c r="A38" i="48" s="1"/>
  <c r="A39" i="48" s="1"/>
  <c r="A40" i="48" s="1"/>
  <c r="A41" i="48" s="1"/>
  <c r="A42" i="48" s="1"/>
  <c r="A43" i="48" s="1"/>
  <c r="A44" i="48" s="1"/>
  <c r="A45" i="48" s="1"/>
  <c r="A46" i="48" s="1"/>
  <c r="A47" i="48" s="1"/>
  <c r="A48" i="48" s="1"/>
  <c r="A49" i="48" s="1"/>
  <c r="A50" i="48" s="1"/>
  <c r="A51" i="48" s="1"/>
  <c r="A52" i="48" s="1"/>
  <c r="A53" i="48" s="1"/>
  <c r="A54" i="48" s="1"/>
  <c r="A55" i="48" s="1"/>
  <c r="A56" i="48" s="1"/>
  <c r="A57" i="48" s="1"/>
  <c r="A58" i="48" s="1"/>
  <c r="A59" i="48" s="1"/>
  <c r="A60" i="48" s="1"/>
  <c r="A61" i="48" s="1"/>
  <c r="A62" i="48" s="1"/>
  <c r="A63" i="48" s="1"/>
  <c r="A64" i="48" s="1"/>
  <c r="A65" i="48" s="1"/>
  <c r="A66" i="48" s="1"/>
  <c r="A67" i="48" s="1"/>
  <c r="A68" i="48" s="1"/>
  <c r="A69" i="48" s="1"/>
  <c r="A70" i="48" s="1"/>
  <c r="A71" i="48" s="1"/>
  <c r="A72" i="48" s="1"/>
  <c r="A73" i="48" s="1"/>
  <c r="A74" i="48" s="1"/>
  <c r="A75" i="48" s="1"/>
  <c r="A76" i="48" s="1"/>
  <c r="A77" i="48" s="1"/>
  <c r="A78" i="48" s="1"/>
  <c r="A79" i="48" s="1"/>
  <c r="A80" i="48" s="1"/>
  <c r="A81" i="48" s="1"/>
  <c r="A82" i="48" s="1"/>
  <c r="A83" i="48" s="1"/>
  <c r="A84" i="48" s="1"/>
  <c r="A85" i="48" s="1"/>
  <c r="A86" i="48" s="1"/>
  <c r="A87" i="48" s="1"/>
  <c r="A88" i="48" s="1"/>
  <c r="A89" i="48" s="1"/>
  <c r="A90" i="48" s="1"/>
  <c r="A91" i="48" s="1"/>
  <c r="A92" i="48" s="1"/>
  <c r="A93" i="48" s="1"/>
  <c r="A94" i="48" s="1"/>
  <c r="A95" i="48" s="1"/>
  <c r="A96" i="48" s="1"/>
  <c r="A97" i="48" s="1"/>
  <c r="A98" i="48" s="1"/>
  <c r="A99" i="48" s="1"/>
  <c r="A100" i="48" s="1"/>
  <c r="A101" i="48" s="1"/>
  <c r="A102" i="48" s="1"/>
  <c r="A103" i="48" s="1"/>
  <c r="A104" i="48" s="1"/>
  <c r="A105" i="48" s="1"/>
  <c r="A106" i="48" s="1"/>
  <c r="A107" i="48" s="1"/>
  <c r="A108" i="48" s="1"/>
  <c r="A109" i="48" s="1"/>
  <c r="F3" i="48"/>
  <c r="E3" i="48"/>
  <c r="D3" i="48"/>
  <c r="R109" i="47"/>
  <c r="Q109" i="47"/>
  <c r="P109" i="47"/>
  <c r="O109" i="47"/>
  <c r="R108" i="47"/>
  <c r="Q108" i="47"/>
  <c r="P108" i="47"/>
  <c r="O108" i="47"/>
  <c r="R107" i="47"/>
  <c r="Q107" i="47"/>
  <c r="P107" i="47"/>
  <c r="O107" i="47"/>
  <c r="R106" i="47"/>
  <c r="Q106" i="47"/>
  <c r="P106" i="47"/>
  <c r="O106" i="47"/>
  <c r="R105" i="47"/>
  <c r="Q105" i="47"/>
  <c r="P105" i="47"/>
  <c r="O105" i="47"/>
  <c r="R104" i="47"/>
  <c r="Q104" i="47"/>
  <c r="P104" i="47"/>
  <c r="O104" i="47"/>
  <c r="R103" i="47"/>
  <c r="Q103" i="47"/>
  <c r="P103" i="47"/>
  <c r="O103" i="47"/>
  <c r="R102" i="47"/>
  <c r="Q102" i="47"/>
  <c r="P102" i="47"/>
  <c r="O102" i="47"/>
  <c r="R101" i="47"/>
  <c r="Q101" i="47"/>
  <c r="P101" i="47"/>
  <c r="O101" i="47"/>
  <c r="R100" i="47"/>
  <c r="Q100" i="47"/>
  <c r="P100" i="47"/>
  <c r="O100" i="47"/>
  <c r="R99" i="47"/>
  <c r="Q99" i="47"/>
  <c r="P99" i="47"/>
  <c r="O99" i="47"/>
  <c r="R98" i="47"/>
  <c r="Q98" i="47"/>
  <c r="P98" i="47"/>
  <c r="O98" i="47"/>
  <c r="R97" i="47"/>
  <c r="Q97" i="47"/>
  <c r="P97" i="47"/>
  <c r="O97" i="47"/>
  <c r="R96" i="47"/>
  <c r="Q96" i="47"/>
  <c r="P96" i="47"/>
  <c r="O96" i="47"/>
  <c r="R95" i="47"/>
  <c r="Q95" i="47"/>
  <c r="P95" i="47"/>
  <c r="O95" i="47"/>
  <c r="R94" i="47"/>
  <c r="Q94" i="47"/>
  <c r="P94" i="47"/>
  <c r="O94" i="47"/>
  <c r="R93" i="47"/>
  <c r="Q93" i="47"/>
  <c r="P93" i="47"/>
  <c r="O93" i="47"/>
  <c r="R92" i="47"/>
  <c r="Q92" i="47"/>
  <c r="P92" i="47"/>
  <c r="O92" i="47"/>
  <c r="R91" i="47"/>
  <c r="Q91" i="47"/>
  <c r="P91" i="47"/>
  <c r="O91" i="47"/>
  <c r="R90" i="47"/>
  <c r="Q90" i="47"/>
  <c r="P90" i="47"/>
  <c r="O90" i="47"/>
  <c r="R89" i="47"/>
  <c r="Q89" i="47"/>
  <c r="P89" i="47"/>
  <c r="O89" i="47"/>
  <c r="R88" i="47"/>
  <c r="Q88" i="47"/>
  <c r="P88" i="47"/>
  <c r="O88" i="47"/>
  <c r="R87" i="47"/>
  <c r="Q87" i="47"/>
  <c r="P87" i="47"/>
  <c r="O87" i="47"/>
  <c r="R86" i="47"/>
  <c r="Q86" i="47"/>
  <c r="P86" i="47"/>
  <c r="O86" i="47"/>
  <c r="R85" i="47"/>
  <c r="Q85" i="47"/>
  <c r="P85" i="47"/>
  <c r="O85" i="47"/>
  <c r="R84" i="47"/>
  <c r="Q84" i="47"/>
  <c r="P84" i="47"/>
  <c r="O84" i="47"/>
  <c r="R83" i="47"/>
  <c r="Q83" i="47"/>
  <c r="P83" i="47"/>
  <c r="O83" i="47"/>
  <c r="R82" i="47"/>
  <c r="Q82" i="47"/>
  <c r="P82" i="47"/>
  <c r="O82" i="47"/>
  <c r="R81" i="47"/>
  <c r="Q81" i="47"/>
  <c r="P81" i="47"/>
  <c r="O81" i="47"/>
  <c r="R80" i="47"/>
  <c r="Q80" i="47"/>
  <c r="P80" i="47"/>
  <c r="O80" i="47"/>
  <c r="R79" i="47"/>
  <c r="Q79" i="47"/>
  <c r="P79" i="47"/>
  <c r="O79" i="47"/>
  <c r="R78" i="47"/>
  <c r="Q78" i="47"/>
  <c r="P78" i="47"/>
  <c r="O78" i="47"/>
  <c r="R77" i="47"/>
  <c r="Q77" i="47"/>
  <c r="P77" i="47"/>
  <c r="O77" i="47"/>
  <c r="R76" i="47"/>
  <c r="Q76" i="47"/>
  <c r="P76" i="47"/>
  <c r="O76" i="47"/>
  <c r="R75" i="47"/>
  <c r="Q75" i="47"/>
  <c r="P75" i="47"/>
  <c r="O75" i="47"/>
  <c r="R74" i="47"/>
  <c r="Q74" i="47"/>
  <c r="P74" i="47"/>
  <c r="O74" i="47"/>
  <c r="R73" i="47"/>
  <c r="Q73" i="47"/>
  <c r="P73" i="47"/>
  <c r="O73" i="47"/>
  <c r="R72" i="47"/>
  <c r="Q72" i="47"/>
  <c r="P72" i="47"/>
  <c r="O72" i="47"/>
  <c r="R71" i="47"/>
  <c r="Q71" i="47"/>
  <c r="P71" i="47"/>
  <c r="O71" i="47"/>
  <c r="R70" i="47"/>
  <c r="Q70" i="47"/>
  <c r="P70" i="47"/>
  <c r="O70" i="47"/>
  <c r="R69" i="47"/>
  <c r="Q69" i="47"/>
  <c r="P69" i="47"/>
  <c r="O69" i="47"/>
  <c r="R68" i="47"/>
  <c r="Q68" i="47"/>
  <c r="P68" i="47"/>
  <c r="O68" i="47"/>
  <c r="R67" i="47"/>
  <c r="Q67" i="47"/>
  <c r="P67" i="47"/>
  <c r="O67" i="47"/>
  <c r="R66" i="47"/>
  <c r="Q66" i="47"/>
  <c r="P66" i="47"/>
  <c r="O66" i="47"/>
  <c r="R65" i="47"/>
  <c r="Q65" i="47"/>
  <c r="P65" i="47"/>
  <c r="O65" i="47"/>
  <c r="R64" i="47"/>
  <c r="Q64" i="47"/>
  <c r="P64" i="47"/>
  <c r="O64" i="47"/>
  <c r="R63" i="47"/>
  <c r="Q63" i="47"/>
  <c r="P63" i="47"/>
  <c r="O63" i="47"/>
  <c r="R62" i="47"/>
  <c r="Q62" i="47"/>
  <c r="P62" i="47"/>
  <c r="O62" i="47"/>
  <c r="R61" i="47"/>
  <c r="Q61" i="47"/>
  <c r="P61" i="47"/>
  <c r="O61" i="47"/>
  <c r="R60" i="47"/>
  <c r="Q60" i="47"/>
  <c r="P60" i="47"/>
  <c r="O60" i="47"/>
  <c r="R59" i="47"/>
  <c r="Q59" i="47"/>
  <c r="P59" i="47"/>
  <c r="O59" i="47"/>
  <c r="R58" i="47"/>
  <c r="Q58" i="47"/>
  <c r="P58" i="47"/>
  <c r="O58" i="47"/>
  <c r="R57" i="47"/>
  <c r="Q57" i="47"/>
  <c r="P57" i="47"/>
  <c r="O57" i="47"/>
  <c r="R56" i="47"/>
  <c r="Q56" i="47"/>
  <c r="P56" i="47"/>
  <c r="O56" i="47"/>
  <c r="R55" i="47"/>
  <c r="Q55" i="47"/>
  <c r="P55" i="47"/>
  <c r="O55" i="47"/>
  <c r="R54" i="47"/>
  <c r="Q54" i="47"/>
  <c r="P54" i="47"/>
  <c r="O54" i="47"/>
  <c r="R53" i="47"/>
  <c r="Q53" i="47"/>
  <c r="P53" i="47"/>
  <c r="O53" i="47"/>
  <c r="R52" i="47"/>
  <c r="Q52" i="47"/>
  <c r="P52" i="47"/>
  <c r="O52" i="47"/>
  <c r="R51" i="47"/>
  <c r="Q51" i="47"/>
  <c r="P51" i="47"/>
  <c r="O51" i="47"/>
  <c r="R50" i="47"/>
  <c r="Q50" i="47"/>
  <c r="P50" i="47"/>
  <c r="O50" i="47"/>
  <c r="R49" i="47"/>
  <c r="Q49" i="47"/>
  <c r="P49" i="47"/>
  <c r="O49" i="47"/>
  <c r="R48" i="47"/>
  <c r="Q48" i="47"/>
  <c r="P48" i="47"/>
  <c r="O48" i="47"/>
  <c r="R47" i="47"/>
  <c r="Q47" i="47"/>
  <c r="P47" i="47"/>
  <c r="O47" i="47"/>
  <c r="R46" i="47"/>
  <c r="Q46" i="47"/>
  <c r="P46" i="47"/>
  <c r="O46" i="47"/>
  <c r="R45" i="47"/>
  <c r="Q45" i="47"/>
  <c r="P45" i="47"/>
  <c r="O45" i="47"/>
  <c r="R44" i="47"/>
  <c r="Q44" i="47"/>
  <c r="P44" i="47"/>
  <c r="O44" i="47"/>
  <c r="R43" i="47"/>
  <c r="Q43" i="47"/>
  <c r="P43" i="47"/>
  <c r="O43" i="47"/>
  <c r="R42" i="47"/>
  <c r="Q42" i="47"/>
  <c r="P42" i="47"/>
  <c r="O42" i="47"/>
  <c r="R41" i="47"/>
  <c r="Q41" i="47"/>
  <c r="P41" i="47"/>
  <c r="O41" i="47"/>
  <c r="R40" i="47"/>
  <c r="Q40" i="47"/>
  <c r="P40" i="47"/>
  <c r="O40" i="47"/>
  <c r="R39" i="47"/>
  <c r="Q39" i="47"/>
  <c r="P39" i="47"/>
  <c r="O39" i="47"/>
  <c r="R38" i="47"/>
  <c r="Q38" i="47"/>
  <c r="P38" i="47"/>
  <c r="O38" i="47"/>
  <c r="R37" i="47"/>
  <c r="Q37" i="47"/>
  <c r="P37" i="47"/>
  <c r="O37" i="47"/>
  <c r="R36" i="47"/>
  <c r="Q36" i="47"/>
  <c r="P36" i="47"/>
  <c r="O36" i="47"/>
  <c r="R35" i="47"/>
  <c r="Q35" i="47"/>
  <c r="P35" i="47"/>
  <c r="O35" i="47"/>
  <c r="R34" i="47"/>
  <c r="Q34" i="47"/>
  <c r="P34" i="47"/>
  <c r="O34" i="47"/>
  <c r="R33" i="47"/>
  <c r="Q33" i="47"/>
  <c r="P33" i="47"/>
  <c r="O33" i="47"/>
  <c r="R32" i="47"/>
  <c r="Q32" i="47"/>
  <c r="P32" i="47"/>
  <c r="O32" i="47"/>
  <c r="R31" i="47"/>
  <c r="Q31" i="47"/>
  <c r="P31" i="47"/>
  <c r="O31" i="47"/>
  <c r="R30" i="47"/>
  <c r="Q30" i="47"/>
  <c r="P30" i="47"/>
  <c r="O30" i="47"/>
  <c r="R29" i="47"/>
  <c r="Q29" i="47"/>
  <c r="P29" i="47"/>
  <c r="O29" i="47"/>
  <c r="R28" i="47"/>
  <c r="Q28" i="47"/>
  <c r="P28" i="47"/>
  <c r="O28" i="47"/>
  <c r="R27" i="47"/>
  <c r="Q27" i="47"/>
  <c r="P27" i="47"/>
  <c r="O27" i="47"/>
  <c r="R26" i="47"/>
  <c r="Q26" i="47"/>
  <c r="P26" i="47"/>
  <c r="O26" i="47"/>
  <c r="R25" i="47"/>
  <c r="Q25" i="47"/>
  <c r="P25" i="47"/>
  <c r="O25" i="47"/>
  <c r="R24" i="47"/>
  <c r="Q24" i="47"/>
  <c r="P24" i="47"/>
  <c r="O24" i="47"/>
  <c r="R23" i="47"/>
  <c r="Q23" i="47"/>
  <c r="P23" i="47"/>
  <c r="O23" i="47"/>
  <c r="R22" i="47"/>
  <c r="Q22" i="47"/>
  <c r="P22" i="47"/>
  <c r="O22" i="47"/>
  <c r="R21" i="47"/>
  <c r="Q21" i="47"/>
  <c r="P21" i="47"/>
  <c r="O21" i="47"/>
  <c r="R20" i="47"/>
  <c r="Q20" i="47"/>
  <c r="P20" i="47"/>
  <c r="O20" i="47"/>
  <c r="R19" i="47"/>
  <c r="Q19" i="47"/>
  <c r="P19" i="47"/>
  <c r="O19" i="47"/>
  <c r="R18" i="47"/>
  <c r="Q18" i="47"/>
  <c r="P18" i="47"/>
  <c r="O18" i="47"/>
  <c r="R17" i="47"/>
  <c r="Q17" i="47"/>
  <c r="P17" i="47"/>
  <c r="O17" i="47"/>
  <c r="R16" i="47"/>
  <c r="Q16" i="47"/>
  <c r="P16" i="47"/>
  <c r="O16" i="47"/>
  <c r="R15" i="47"/>
  <c r="Q15" i="47"/>
  <c r="P15" i="47"/>
  <c r="O15" i="47"/>
  <c r="R14" i="47"/>
  <c r="Q14" i="47"/>
  <c r="P14" i="47"/>
  <c r="O14" i="47"/>
  <c r="R13" i="47"/>
  <c r="Q13" i="47"/>
  <c r="P13" i="47"/>
  <c r="O13" i="47"/>
  <c r="R12" i="47"/>
  <c r="Q12" i="47"/>
  <c r="P12" i="47"/>
  <c r="O12" i="47"/>
  <c r="R11" i="47"/>
  <c r="Q11" i="47"/>
  <c r="P11" i="47"/>
  <c r="O11" i="47"/>
  <c r="R10" i="47"/>
  <c r="Q10" i="47"/>
  <c r="P10" i="47"/>
  <c r="O10" i="47"/>
  <c r="R9" i="47"/>
  <c r="Q9" i="47"/>
  <c r="P9" i="47"/>
  <c r="O9" i="47"/>
  <c r="R8" i="47"/>
  <c r="Q8" i="47"/>
  <c r="P8" i="47"/>
  <c r="O8" i="47"/>
  <c r="R7" i="47"/>
  <c r="Q7" i="47"/>
  <c r="P7" i="47"/>
  <c r="O7" i="47"/>
  <c r="M7" i="47"/>
  <c r="J10" i="1" s="1"/>
  <c r="L7" i="47"/>
  <c r="I10" i="1" s="1"/>
  <c r="K7" i="47"/>
  <c r="H10" i="1" s="1"/>
  <c r="R6" i="47"/>
  <c r="Q6" i="47"/>
  <c r="P6" i="47"/>
  <c r="O6" i="47"/>
  <c r="M6" i="47"/>
  <c r="J9" i="1" s="1"/>
  <c r="L6" i="47"/>
  <c r="I9" i="1" s="1"/>
  <c r="K6" i="47"/>
  <c r="R5" i="47"/>
  <c r="Q5" i="47"/>
  <c r="P5" i="47"/>
  <c r="O5" i="47"/>
  <c r="M5" i="47"/>
  <c r="J8" i="1" s="1"/>
  <c r="L5" i="47"/>
  <c r="K5" i="47"/>
  <c r="H8" i="1" s="1"/>
  <c r="R4" i="47"/>
  <c r="Q4" i="47"/>
  <c r="P4" i="47"/>
  <c r="O4" i="47"/>
  <c r="B4" i="47"/>
  <c r="B5" i="47" s="1"/>
  <c r="B6" i="47" s="1"/>
  <c r="B7" i="47" s="1"/>
  <c r="B8" i="47" s="1"/>
  <c r="B9" i="47" s="1"/>
  <c r="B10" i="47" s="1"/>
  <c r="B11" i="47" s="1"/>
  <c r="B12" i="47" s="1"/>
  <c r="B13" i="47" s="1"/>
  <c r="B14" i="47" s="1"/>
  <c r="B15" i="47" s="1"/>
  <c r="B16" i="47" s="1"/>
  <c r="B17" i="47" s="1"/>
  <c r="B18" i="47" s="1"/>
  <c r="B19" i="47" s="1"/>
  <c r="B20" i="47" s="1"/>
  <c r="B21" i="47" s="1"/>
  <c r="B22" i="47" s="1"/>
  <c r="B23" i="47" s="1"/>
  <c r="B24" i="47" s="1"/>
  <c r="B25" i="47" s="1"/>
  <c r="B26" i="47" s="1"/>
  <c r="B27" i="47" s="1"/>
  <c r="B28" i="47" s="1"/>
  <c r="B29" i="47" s="1"/>
  <c r="B30" i="47" s="1"/>
  <c r="B31" i="47" s="1"/>
  <c r="B32" i="47" s="1"/>
  <c r="B33" i="47" s="1"/>
  <c r="B34" i="47" s="1"/>
  <c r="B35" i="47" s="1"/>
  <c r="B36" i="47" s="1"/>
  <c r="B37" i="47" s="1"/>
  <c r="B38" i="47" s="1"/>
  <c r="B39" i="47" s="1"/>
  <c r="B40" i="47" s="1"/>
  <c r="B41" i="47" s="1"/>
  <c r="B42" i="47" s="1"/>
  <c r="B43" i="47" s="1"/>
  <c r="B44" i="47" s="1"/>
  <c r="B45" i="47" s="1"/>
  <c r="B46" i="47" s="1"/>
  <c r="B47" i="47" s="1"/>
  <c r="B48" i="47" s="1"/>
  <c r="B49" i="47" s="1"/>
  <c r="B50" i="47" s="1"/>
  <c r="B51" i="47" s="1"/>
  <c r="B52" i="47" s="1"/>
  <c r="B53" i="47" s="1"/>
  <c r="B54" i="47" s="1"/>
  <c r="B55" i="47" s="1"/>
  <c r="B56" i="47" s="1"/>
  <c r="B57" i="47" s="1"/>
  <c r="B58" i="47" s="1"/>
  <c r="B59" i="47" s="1"/>
  <c r="B60" i="47" s="1"/>
  <c r="B61" i="47" s="1"/>
  <c r="B62" i="47" s="1"/>
  <c r="B63" i="47" s="1"/>
  <c r="B64" i="47" s="1"/>
  <c r="B65" i="47" s="1"/>
  <c r="B66" i="47" s="1"/>
  <c r="B67" i="47" s="1"/>
  <c r="B68" i="47" s="1"/>
  <c r="B69" i="47" s="1"/>
  <c r="B70" i="47" s="1"/>
  <c r="B71" i="47" s="1"/>
  <c r="B72" i="47" s="1"/>
  <c r="B73" i="47" s="1"/>
  <c r="B74" i="47" s="1"/>
  <c r="B75" i="47" s="1"/>
  <c r="B76" i="47" s="1"/>
  <c r="B77" i="47" s="1"/>
  <c r="B78" i="47" s="1"/>
  <c r="B79" i="47" s="1"/>
  <c r="B80" i="47" s="1"/>
  <c r="B81" i="47" s="1"/>
  <c r="B82" i="47" s="1"/>
  <c r="B83" i="47" s="1"/>
  <c r="B84" i="47" s="1"/>
  <c r="B85" i="47" s="1"/>
  <c r="B86" i="47" s="1"/>
  <c r="B87" i="47" s="1"/>
  <c r="B88" i="47" s="1"/>
  <c r="B89" i="47" s="1"/>
  <c r="B90" i="47" s="1"/>
  <c r="B91" i="47" s="1"/>
  <c r="B92" i="47" s="1"/>
  <c r="B93" i="47" s="1"/>
  <c r="B94" i="47" s="1"/>
  <c r="B95" i="47" s="1"/>
  <c r="B96" i="47" s="1"/>
  <c r="B97" i="47" s="1"/>
  <c r="B98" i="47" s="1"/>
  <c r="B99" i="47" s="1"/>
  <c r="B100" i="47" s="1"/>
  <c r="B101" i="47" s="1"/>
  <c r="B102" i="47" s="1"/>
  <c r="B103" i="47" s="1"/>
  <c r="B104" i="47" s="1"/>
  <c r="B105" i="47" s="1"/>
  <c r="B106" i="47" s="1"/>
  <c r="B107" i="47" s="1"/>
  <c r="B108" i="47" s="1"/>
  <c r="B109" i="47" s="1"/>
  <c r="A4" i="47"/>
  <c r="A5" i="47" s="1"/>
  <c r="A6" i="47" s="1"/>
  <c r="A7" i="47" s="1"/>
  <c r="A8" i="47" s="1"/>
  <c r="A9" i="47" s="1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A31" i="47" s="1"/>
  <c r="A32" i="47" s="1"/>
  <c r="A33" i="47" s="1"/>
  <c r="A34" i="47" s="1"/>
  <c r="A35" i="47" s="1"/>
  <c r="A36" i="47" s="1"/>
  <c r="A37" i="47" s="1"/>
  <c r="A38" i="47" s="1"/>
  <c r="A39" i="47" s="1"/>
  <c r="A40" i="47" s="1"/>
  <c r="A41" i="47" s="1"/>
  <c r="A42" i="47" s="1"/>
  <c r="A43" i="47" s="1"/>
  <c r="A44" i="47" s="1"/>
  <c r="A45" i="47" s="1"/>
  <c r="A46" i="47" s="1"/>
  <c r="A47" i="47" s="1"/>
  <c r="A48" i="47" s="1"/>
  <c r="A49" i="47" s="1"/>
  <c r="A50" i="47" s="1"/>
  <c r="A51" i="47" s="1"/>
  <c r="A52" i="47" s="1"/>
  <c r="A53" i="47" s="1"/>
  <c r="A54" i="47" s="1"/>
  <c r="A55" i="47" s="1"/>
  <c r="A56" i="47" s="1"/>
  <c r="A57" i="47" s="1"/>
  <c r="A58" i="47" s="1"/>
  <c r="A59" i="47" s="1"/>
  <c r="A60" i="47" s="1"/>
  <c r="A61" i="47" s="1"/>
  <c r="A62" i="47" s="1"/>
  <c r="A63" i="47" s="1"/>
  <c r="A64" i="47" s="1"/>
  <c r="A65" i="47" s="1"/>
  <c r="A66" i="47" s="1"/>
  <c r="A67" i="47" s="1"/>
  <c r="A68" i="47" s="1"/>
  <c r="A69" i="47" s="1"/>
  <c r="A70" i="47" s="1"/>
  <c r="A71" i="47" s="1"/>
  <c r="A72" i="47" s="1"/>
  <c r="A73" i="47" s="1"/>
  <c r="A74" i="47" s="1"/>
  <c r="A75" i="47" s="1"/>
  <c r="A76" i="47" s="1"/>
  <c r="A77" i="47" s="1"/>
  <c r="A78" i="47" s="1"/>
  <c r="A79" i="47" s="1"/>
  <c r="A80" i="47" s="1"/>
  <c r="A81" i="47" s="1"/>
  <c r="A82" i="47" s="1"/>
  <c r="A83" i="47" s="1"/>
  <c r="A84" i="47" s="1"/>
  <c r="A85" i="47" s="1"/>
  <c r="A86" i="47" s="1"/>
  <c r="A87" i="47" s="1"/>
  <c r="A88" i="47" s="1"/>
  <c r="A89" i="47" s="1"/>
  <c r="A90" i="47" s="1"/>
  <c r="A91" i="47" s="1"/>
  <c r="A92" i="47" s="1"/>
  <c r="A93" i="47" s="1"/>
  <c r="A94" i="47" s="1"/>
  <c r="A95" i="47" s="1"/>
  <c r="A96" i="47" s="1"/>
  <c r="A97" i="47" s="1"/>
  <c r="A98" i="47" s="1"/>
  <c r="A99" i="47" s="1"/>
  <c r="A100" i="47" s="1"/>
  <c r="A101" i="47" s="1"/>
  <c r="A102" i="47" s="1"/>
  <c r="A103" i="47" s="1"/>
  <c r="A104" i="47" s="1"/>
  <c r="A105" i="47" s="1"/>
  <c r="A106" i="47" s="1"/>
  <c r="A107" i="47" s="1"/>
  <c r="A108" i="47" s="1"/>
  <c r="A109" i="47" s="1"/>
  <c r="F3" i="47"/>
  <c r="E3" i="47"/>
  <c r="D3" i="47"/>
  <c r="R109" i="46"/>
  <c r="Q109" i="46"/>
  <c r="P109" i="46"/>
  <c r="O109" i="46"/>
  <c r="R108" i="46"/>
  <c r="Q108" i="46"/>
  <c r="P108" i="46"/>
  <c r="O108" i="46"/>
  <c r="R107" i="46"/>
  <c r="Q107" i="46"/>
  <c r="P107" i="46"/>
  <c r="O107" i="46"/>
  <c r="R106" i="46"/>
  <c r="Q106" i="46"/>
  <c r="P106" i="46"/>
  <c r="O106" i="46"/>
  <c r="R105" i="46"/>
  <c r="Q105" i="46"/>
  <c r="P105" i="46"/>
  <c r="O105" i="46"/>
  <c r="R104" i="46"/>
  <c r="Q104" i="46"/>
  <c r="P104" i="46"/>
  <c r="O104" i="46"/>
  <c r="R103" i="46"/>
  <c r="Q103" i="46"/>
  <c r="P103" i="46"/>
  <c r="O103" i="46"/>
  <c r="R102" i="46"/>
  <c r="Q102" i="46"/>
  <c r="P102" i="46"/>
  <c r="O102" i="46"/>
  <c r="R101" i="46"/>
  <c r="Q101" i="46"/>
  <c r="P101" i="46"/>
  <c r="O101" i="46"/>
  <c r="R100" i="46"/>
  <c r="Q100" i="46"/>
  <c r="P100" i="46"/>
  <c r="O100" i="46"/>
  <c r="R99" i="46"/>
  <c r="Q99" i="46"/>
  <c r="P99" i="46"/>
  <c r="O99" i="46"/>
  <c r="R98" i="46"/>
  <c r="Q98" i="46"/>
  <c r="P98" i="46"/>
  <c r="O98" i="46"/>
  <c r="R97" i="46"/>
  <c r="Q97" i="46"/>
  <c r="P97" i="46"/>
  <c r="O97" i="46"/>
  <c r="R96" i="46"/>
  <c r="Q96" i="46"/>
  <c r="P96" i="46"/>
  <c r="O96" i="46"/>
  <c r="R95" i="46"/>
  <c r="Q95" i="46"/>
  <c r="P95" i="46"/>
  <c r="O95" i="46"/>
  <c r="R94" i="46"/>
  <c r="Q94" i="46"/>
  <c r="P94" i="46"/>
  <c r="O94" i="46"/>
  <c r="R93" i="46"/>
  <c r="Q93" i="46"/>
  <c r="P93" i="46"/>
  <c r="O93" i="46"/>
  <c r="R92" i="46"/>
  <c r="Q92" i="46"/>
  <c r="P92" i="46"/>
  <c r="O92" i="46"/>
  <c r="R91" i="46"/>
  <c r="Q91" i="46"/>
  <c r="P91" i="46"/>
  <c r="O91" i="46"/>
  <c r="R90" i="46"/>
  <c r="Q90" i="46"/>
  <c r="P90" i="46"/>
  <c r="O90" i="46"/>
  <c r="R89" i="46"/>
  <c r="Q89" i="46"/>
  <c r="P89" i="46"/>
  <c r="O89" i="46"/>
  <c r="R88" i="46"/>
  <c r="Q88" i="46"/>
  <c r="P88" i="46"/>
  <c r="O88" i="46"/>
  <c r="R87" i="46"/>
  <c r="Q87" i="46"/>
  <c r="P87" i="46"/>
  <c r="O87" i="46"/>
  <c r="R86" i="46"/>
  <c r="Q86" i="46"/>
  <c r="P86" i="46"/>
  <c r="O86" i="46"/>
  <c r="R85" i="46"/>
  <c r="Q85" i="46"/>
  <c r="P85" i="46"/>
  <c r="O85" i="46"/>
  <c r="R84" i="46"/>
  <c r="Q84" i="46"/>
  <c r="P84" i="46"/>
  <c r="O84" i="46"/>
  <c r="R83" i="46"/>
  <c r="Q83" i="46"/>
  <c r="P83" i="46"/>
  <c r="O83" i="46"/>
  <c r="R82" i="46"/>
  <c r="Q82" i="46"/>
  <c r="P82" i="46"/>
  <c r="O82" i="46"/>
  <c r="R81" i="46"/>
  <c r="Q81" i="46"/>
  <c r="P81" i="46"/>
  <c r="O81" i="46"/>
  <c r="R80" i="46"/>
  <c r="Q80" i="46"/>
  <c r="P80" i="46"/>
  <c r="O80" i="46"/>
  <c r="R79" i="46"/>
  <c r="Q79" i="46"/>
  <c r="P79" i="46"/>
  <c r="O79" i="46"/>
  <c r="R78" i="46"/>
  <c r="Q78" i="46"/>
  <c r="P78" i="46"/>
  <c r="O78" i="46"/>
  <c r="R77" i="46"/>
  <c r="Q77" i="46"/>
  <c r="P77" i="46"/>
  <c r="O77" i="46"/>
  <c r="R76" i="46"/>
  <c r="Q76" i="46"/>
  <c r="P76" i="46"/>
  <c r="O76" i="46"/>
  <c r="R75" i="46"/>
  <c r="Q75" i="46"/>
  <c r="P75" i="46"/>
  <c r="O75" i="46"/>
  <c r="R74" i="46"/>
  <c r="Q74" i="46"/>
  <c r="P74" i="46"/>
  <c r="O74" i="46"/>
  <c r="R73" i="46"/>
  <c r="Q73" i="46"/>
  <c r="P73" i="46"/>
  <c r="O73" i="46"/>
  <c r="R72" i="46"/>
  <c r="Q72" i="46"/>
  <c r="P72" i="46"/>
  <c r="O72" i="46"/>
  <c r="R71" i="46"/>
  <c r="Q71" i="46"/>
  <c r="P71" i="46"/>
  <c r="O71" i="46"/>
  <c r="R70" i="46"/>
  <c r="Q70" i="46"/>
  <c r="P70" i="46"/>
  <c r="O70" i="46"/>
  <c r="R69" i="46"/>
  <c r="Q69" i="46"/>
  <c r="P69" i="46"/>
  <c r="O69" i="46"/>
  <c r="R68" i="46"/>
  <c r="Q68" i="46"/>
  <c r="P68" i="46"/>
  <c r="O68" i="46"/>
  <c r="R67" i="46"/>
  <c r="Q67" i="46"/>
  <c r="P67" i="46"/>
  <c r="O67" i="46"/>
  <c r="R66" i="46"/>
  <c r="Q66" i="46"/>
  <c r="P66" i="46"/>
  <c r="O66" i="46"/>
  <c r="R65" i="46"/>
  <c r="Q65" i="46"/>
  <c r="P65" i="46"/>
  <c r="O65" i="46"/>
  <c r="R64" i="46"/>
  <c r="Q64" i="46"/>
  <c r="P64" i="46"/>
  <c r="O64" i="46"/>
  <c r="R63" i="46"/>
  <c r="Q63" i="46"/>
  <c r="P63" i="46"/>
  <c r="O63" i="46"/>
  <c r="R62" i="46"/>
  <c r="Q62" i="46"/>
  <c r="P62" i="46"/>
  <c r="O62" i="46"/>
  <c r="R61" i="46"/>
  <c r="Q61" i="46"/>
  <c r="P61" i="46"/>
  <c r="O61" i="46"/>
  <c r="R60" i="46"/>
  <c r="Q60" i="46"/>
  <c r="P60" i="46"/>
  <c r="O60" i="46"/>
  <c r="R59" i="46"/>
  <c r="Q59" i="46"/>
  <c r="P59" i="46"/>
  <c r="O59" i="46"/>
  <c r="R58" i="46"/>
  <c r="Q58" i="46"/>
  <c r="P58" i="46"/>
  <c r="O58" i="46"/>
  <c r="R57" i="46"/>
  <c r="Q57" i="46"/>
  <c r="P57" i="46"/>
  <c r="O57" i="46"/>
  <c r="R56" i="46"/>
  <c r="Q56" i="46"/>
  <c r="P56" i="46"/>
  <c r="O56" i="46"/>
  <c r="R55" i="46"/>
  <c r="Q55" i="46"/>
  <c r="P55" i="46"/>
  <c r="O55" i="46"/>
  <c r="R54" i="46"/>
  <c r="Q54" i="46"/>
  <c r="P54" i="46"/>
  <c r="O54" i="46"/>
  <c r="R53" i="46"/>
  <c r="Q53" i="46"/>
  <c r="P53" i="46"/>
  <c r="O53" i="46"/>
  <c r="R52" i="46"/>
  <c r="Q52" i="46"/>
  <c r="P52" i="46"/>
  <c r="O52" i="46"/>
  <c r="R51" i="46"/>
  <c r="Q51" i="46"/>
  <c r="P51" i="46"/>
  <c r="O51" i="46"/>
  <c r="R50" i="46"/>
  <c r="Q50" i="46"/>
  <c r="P50" i="46"/>
  <c r="O50" i="46"/>
  <c r="R49" i="46"/>
  <c r="Q49" i="46"/>
  <c r="P49" i="46"/>
  <c r="O49" i="46"/>
  <c r="R48" i="46"/>
  <c r="Q48" i="46"/>
  <c r="P48" i="46"/>
  <c r="O48" i="46"/>
  <c r="R47" i="46"/>
  <c r="Q47" i="46"/>
  <c r="P47" i="46"/>
  <c r="O47" i="46"/>
  <c r="R46" i="46"/>
  <c r="Q46" i="46"/>
  <c r="P46" i="46"/>
  <c r="O46" i="46"/>
  <c r="R45" i="46"/>
  <c r="Q45" i="46"/>
  <c r="P45" i="46"/>
  <c r="O45" i="46"/>
  <c r="R44" i="46"/>
  <c r="Q44" i="46"/>
  <c r="P44" i="46"/>
  <c r="O44" i="46"/>
  <c r="R43" i="46"/>
  <c r="Q43" i="46"/>
  <c r="P43" i="46"/>
  <c r="O43" i="46"/>
  <c r="R42" i="46"/>
  <c r="Q42" i="46"/>
  <c r="P42" i="46"/>
  <c r="O42" i="46"/>
  <c r="R41" i="46"/>
  <c r="Q41" i="46"/>
  <c r="P41" i="46"/>
  <c r="O41" i="46"/>
  <c r="R40" i="46"/>
  <c r="Q40" i="46"/>
  <c r="P40" i="46"/>
  <c r="O40" i="46"/>
  <c r="R39" i="46"/>
  <c r="Q39" i="46"/>
  <c r="P39" i="46"/>
  <c r="O39" i="46"/>
  <c r="R38" i="46"/>
  <c r="Q38" i="46"/>
  <c r="P38" i="46"/>
  <c r="O38" i="46"/>
  <c r="R37" i="46"/>
  <c r="Q37" i="46"/>
  <c r="P37" i="46"/>
  <c r="O37" i="46"/>
  <c r="R36" i="46"/>
  <c r="Q36" i="46"/>
  <c r="P36" i="46"/>
  <c r="O36" i="46"/>
  <c r="R35" i="46"/>
  <c r="Q35" i="46"/>
  <c r="P35" i="46"/>
  <c r="O35" i="46"/>
  <c r="R34" i="46"/>
  <c r="Q34" i="46"/>
  <c r="P34" i="46"/>
  <c r="O34" i="46"/>
  <c r="R33" i="46"/>
  <c r="Q33" i="46"/>
  <c r="P33" i="46"/>
  <c r="O33" i="46"/>
  <c r="R32" i="46"/>
  <c r="Q32" i="46"/>
  <c r="P32" i="46"/>
  <c r="O32" i="46"/>
  <c r="R31" i="46"/>
  <c r="Q31" i="46"/>
  <c r="P31" i="46"/>
  <c r="O31" i="46"/>
  <c r="R30" i="46"/>
  <c r="Q30" i="46"/>
  <c r="P30" i="46"/>
  <c r="O30" i="46"/>
  <c r="R29" i="46"/>
  <c r="Q29" i="46"/>
  <c r="P29" i="46"/>
  <c r="O29" i="46"/>
  <c r="R28" i="46"/>
  <c r="Q28" i="46"/>
  <c r="P28" i="46"/>
  <c r="O28" i="46"/>
  <c r="R27" i="46"/>
  <c r="Q27" i="46"/>
  <c r="P27" i="46"/>
  <c r="O27" i="46"/>
  <c r="R26" i="46"/>
  <c r="Q26" i="46"/>
  <c r="P26" i="46"/>
  <c r="O26" i="46"/>
  <c r="R25" i="46"/>
  <c r="Q25" i="46"/>
  <c r="P25" i="46"/>
  <c r="O25" i="46"/>
  <c r="R24" i="46"/>
  <c r="Q24" i="46"/>
  <c r="P24" i="46"/>
  <c r="O24" i="46"/>
  <c r="R23" i="46"/>
  <c r="Q23" i="46"/>
  <c r="P23" i="46"/>
  <c r="O23" i="46"/>
  <c r="R22" i="46"/>
  <c r="Q22" i="46"/>
  <c r="P22" i="46"/>
  <c r="O22" i="46"/>
  <c r="R21" i="46"/>
  <c r="Q21" i="46"/>
  <c r="P21" i="46"/>
  <c r="O21" i="46"/>
  <c r="R20" i="46"/>
  <c r="Q20" i="46"/>
  <c r="P20" i="46"/>
  <c r="O20" i="46"/>
  <c r="R19" i="46"/>
  <c r="Q19" i="46"/>
  <c r="P19" i="46"/>
  <c r="O19" i="46"/>
  <c r="R18" i="46"/>
  <c r="Q18" i="46"/>
  <c r="P18" i="46"/>
  <c r="O18" i="46"/>
  <c r="R17" i="46"/>
  <c r="Q17" i="46"/>
  <c r="P17" i="46"/>
  <c r="O17" i="46"/>
  <c r="R16" i="46"/>
  <c r="Q16" i="46"/>
  <c r="P16" i="46"/>
  <c r="O16" i="46"/>
  <c r="R15" i="46"/>
  <c r="Q15" i="46"/>
  <c r="P15" i="46"/>
  <c r="O15" i="46"/>
  <c r="R14" i="46"/>
  <c r="Q14" i="46"/>
  <c r="P14" i="46"/>
  <c r="O14" i="46"/>
  <c r="R13" i="46"/>
  <c r="Q13" i="46"/>
  <c r="P13" i="46"/>
  <c r="O13" i="46"/>
  <c r="R12" i="46"/>
  <c r="Q12" i="46"/>
  <c r="P12" i="46"/>
  <c r="O12" i="46"/>
  <c r="R11" i="46"/>
  <c r="Q11" i="46"/>
  <c r="P11" i="46"/>
  <c r="O11" i="46"/>
  <c r="R10" i="46"/>
  <c r="Q10" i="46"/>
  <c r="P10" i="46"/>
  <c r="O10" i="46"/>
  <c r="R9" i="46"/>
  <c r="Q9" i="46"/>
  <c r="P9" i="46"/>
  <c r="O9" i="46"/>
  <c r="R8" i="46"/>
  <c r="Q8" i="46"/>
  <c r="P8" i="46"/>
  <c r="O8" i="46"/>
  <c r="R7" i="46"/>
  <c r="Q7" i="46"/>
  <c r="P7" i="46"/>
  <c r="O7" i="46"/>
  <c r="M7" i="46"/>
  <c r="E34" i="1" s="1"/>
  <c r="L7" i="46"/>
  <c r="D34" i="1" s="1"/>
  <c r="K7" i="46"/>
  <c r="C34" i="1" s="1"/>
  <c r="R6" i="46"/>
  <c r="Q6" i="46"/>
  <c r="P6" i="46"/>
  <c r="O6" i="46"/>
  <c r="M6" i="46"/>
  <c r="E33" i="1" s="1"/>
  <c r="L6" i="46"/>
  <c r="D33" i="1" s="1"/>
  <c r="K6" i="46"/>
  <c r="C33" i="1" s="1"/>
  <c r="R5" i="46"/>
  <c r="Q5" i="46"/>
  <c r="P5" i="46"/>
  <c r="O5" i="46"/>
  <c r="M5" i="46"/>
  <c r="E32" i="1" s="1"/>
  <c r="L5" i="46"/>
  <c r="K5" i="46"/>
  <c r="C32" i="1" s="1"/>
  <c r="R4" i="46"/>
  <c r="Q4" i="46"/>
  <c r="P4" i="46"/>
  <c r="O4" i="46"/>
  <c r="B4" i="46"/>
  <c r="B5" i="46" s="1"/>
  <c r="B6" i="46" s="1"/>
  <c r="B7" i="46" s="1"/>
  <c r="B8" i="46" s="1"/>
  <c r="B9" i="46" s="1"/>
  <c r="B10" i="46" s="1"/>
  <c r="B11" i="46" s="1"/>
  <c r="B12" i="46" s="1"/>
  <c r="B13" i="46" s="1"/>
  <c r="B14" i="46" s="1"/>
  <c r="B15" i="46" s="1"/>
  <c r="B16" i="46" s="1"/>
  <c r="B17" i="46" s="1"/>
  <c r="B18" i="46" s="1"/>
  <c r="B19" i="46" s="1"/>
  <c r="B20" i="46" s="1"/>
  <c r="B21" i="46" s="1"/>
  <c r="B22" i="46" s="1"/>
  <c r="B23" i="46" s="1"/>
  <c r="B24" i="46" s="1"/>
  <c r="B25" i="46" s="1"/>
  <c r="B26" i="46" s="1"/>
  <c r="B27" i="46" s="1"/>
  <c r="B28" i="46" s="1"/>
  <c r="B29" i="46" s="1"/>
  <c r="B30" i="46" s="1"/>
  <c r="B31" i="46" s="1"/>
  <c r="B32" i="46" s="1"/>
  <c r="B33" i="46" s="1"/>
  <c r="B34" i="46" s="1"/>
  <c r="B35" i="46" s="1"/>
  <c r="B36" i="46" s="1"/>
  <c r="B37" i="46" s="1"/>
  <c r="B38" i="46" s="1"/>
  <c r="B39" i="46" s="1"/>
  <c r="B40" i="46" s="1"/>
  <c r="B41" i="46" s="1"/>
  <c r="B42" i="46" s="1"/>
  <c r="B43" i="46" s="1"/>
  <c r="B44" i="46" s="1"/>
  <c r="B45" i="46" s="1"/>
  <c r="B46" i="46" s="1"/>
  <c r="B47" i="46" s="1"/>
  <c r="B48" i="46" s="1"/>
  <c r="B49" i="46" s="1"/>
  <c r="B50" i="46" s="1"/>
  <c r="B51" i="46" s="1"/>
  <c r="B52" i="46" s="1"/>
  <c r="B53" i="46" s="1"/>
  <c r="B54" i="46" s="1"/>
  <c r="B55" i="46" s="1"/>
  <c r="B56" i="46" s="1"/>
  <c r="B57" i="46" s="1"/>
  <c r="B58" i="46" s="1"/>
  <c r="B59" i="46" s="1"/>
  <c r="B60" i="46" s="1"/>
  <c r="B61" i="46" s="1"/>
  <c r="B62" i="46" s="1"/>
  <c r="B63" i="46" s="1"/>
  <c r="B64" i="46" s="1"/>
  <c r="B65" i="46" s="1"/>
  <c r="B66" i="46" s="1"/>
  <c r="B67" i="46" s="1"/>
  <c r="B68" i="46" s="1"/>
  <c r="B69" i="46" s="1"/>
  <c r="B70" i="46" s="1"/>
  <c r="B71" i="46" s="1"/>
  <c r="B72" i="46" s="1"/>
  <c r="B73" i="46" s="1"/>
  <c r="B74" i="46" s="1"/>
  <c r="B75" i="46" s="1"/>
  <c r="B76" i="46" s="1"/>
  <c r="B77" i="46" s="1"/>
  <c r="B78" i="46" s="1"/>
  <c r="B79" i="46" s="1"/>
  <c r="B80" i="46" s="1"/>
  <c r="B81" i="46" s="1"/>
  <c r="B82" i="46" s="1"/>
  <c r="B83" i="46" s="1"/>
  <c r="B84" i="46" s="1"/>
  <c r="B85" i="46" s="1"/>
  <c r="B86" i="46" s="1"/>
  <c r="B87" i="46" s="1"/>
  <c r="B88" i="46" s="1"/>
  <c r="B89" i="46" s="1"/>
  <c r="B90" i="46" s="1"/>
  <c r="B91" i="46" s="1"/>
  <c r="B92" i="46" s="1"/>
  <c r="B93" i="46" s="1"/>
  <c r="B94" i="46" s="1"/>
  <c r="B95" i="46" s="1"/>
  <c r="B96" i="46" s="1"/>
  <c r="B97" i="46" s="1"/>
  <c r="B98" i="46" s="1"/>
  <c r="B99" i="46" s="1"/>
  <c r="B100" i="46" s="1"/>
  <c r="B101" i="46" s="1"/>
  <c r="B102" i="46" s="1"/>
  <c r="B103" i="46" s="1"/>
  <c r="B104" i="46" s="1"/>
  <c r="B105" i="46" s="1"/>
  <c r="B106" i="46" s="1"/>
  <c r="B107" i="46" s="1"/>
  <c r="B108" i="46" s="1"/>
  <c r="B109" i="46" s="1"/>
  <c r="A4" i="46"/>
  <c r="A5" i="46" s="1"/>
  <c r="A6" i="46" s="1"/>
  <c r="A7" i="46" s="1"/>
  <c r="A8" i="46" s="1"/>
  <c r="A9" i="46" s="1"/>
  <c r="A10" i="46" s="1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33" i="46" s="1"/>
  <c r="A34" i="46" s="1"/>
  <c r="A35" i="46" s="1"/>
  <c r="A36" i="46" s="1"/>
  <c r="A37" i="46" s="1"/>
  <c r="A38" i="46" s="1"/>
  <c r="A39" i="46" s="1"/>
  <c r="A40" i="46" s="1"/>
  <c r="A41" i="46" s="1"/>
  <c r="A42" i="46" s="1"/>
  <c r="A43" i="46" s="1"/>
  <c r="A44" i="46" s="1"/>
  <c r="A45" i="46" s="1"/>
  <c r="A46" i="46" s="1"/>
  <c r="A47" i="46" s="1"/>
  <c r="A48" i="46" s="1"/>
  <c r="A49" i="46" s="1"/>
  <c r="A50" i="46" s="1"/>
  <c r="A51" i="46" s="1"/>
  <c r="A52" i="46" s="1"/>
  <c r="A53" i="46" s="1"/>
  <c r="A54" i="46" s="1"/>
  <c r="A55" i="46" s="1"/>
  <c r="A56" i="46" s="1"/>
  <c r="A57" i="46" s="1"/>
  <c r="A58" i="46" s="1"/>
  <c r="A59" i="46" s="1"/>
  <c r="A60" i="46" s="1"/>
  <c r="A61" i="46" s="1"/>
  <c r="A62" i="46" s="1"/>
  <c r="A63" i="46" s="1"/>
  <c r="A64" i="46" s="1"/>
  <c r="A65" i="46" s="1"/>
  <c r="A66" i="46" s="1"/>
  <c r="A67" i="46" s="1"/>
  <c r="A68" i="46" s="1"/>
  <c r="A69" i="46" s="1"/>
  <c r="A70" i="46" s="1"/>
  <c r="A71" i="46" s="1"/>
  <c r="A72" i="46" s="1"/>
  <c r="A73" i="46" s="1"/>
  <c r="A74" i="46" s="1"/>
  <c r="A75" i="46" s="1"/>
  <c r="A76" i="46" s="1"/>
  <c r="A77" i="46" s="1"/>
  <c r="A78" i="46" s="1"/>
  <c r="A79" i="46" s="1"/>
  <c r="A80" i="46" s="1"/>
  <c r="A81" i="46" s="1"/>
  <c r="A82" i="46" s="1"/>
  <c r="A83" i="46" s="1"/>
  <c r="A84" i="46" s="1"/>
  <c r="A85" i="46" s="1"/>
  <c r="A86" i="46" s="1"/>
  <c r="A87" i="46" s="1"/>
  <c r="A88" i="46" s="1"/>
  <c r="A89" i="46" s="1"/>
  <c r="A90" i="46" s="1"/>
  <c r="A91" i="46" s="1"/>
  <c r="A92" i="46" s="1"/>
  <c r="A93" i="46" s="1"/>
  <c r="A94" i="46" s="1"/>
  <c r="A95" i="46" s="1"/>
  <c r="A96" i="46" s="1"/>
  <c r="A97" i="46" s="1"/>
  <c r="A98" i="46" s="1"/>
  <c r="A99" i="46" s="1"/>
  <c r="A100" i="46" s="1"/>
  <c r="A101" i="46" s="1"/>
  <c r="A102" i="46" s="1"/>
  <c r="A103" i="46" s="1"/>
  <c r="A104" i="46" s="1"/>
  <c r="A105" i="46" s="1"/>
  <c r="A106" i="46" s="1"/>
  <c r="A107" i="46" s="1"/>
  <c r="A108" i="46" s="1"/>
  <c r="A109" i="46" s="1"/>
  <c r="F3" i="46"/>
  <c r="E3" i="46"/>
  <c r="D3" i="46"/>
  <c r="R109" i="45"/>
  <c r="Q109" i="45"/>
  <c r="P109" i="45"/>
  <c r="O109" i="45"/>
  <c r="R108" i="45"/>
  <c r="Q108" i="45"/>
  <c r="P108" i="45"/>
  <c r="O108" i="45"/>
  <c r="R107" i="45"/>
  <c r="Q107" i="45"/>
  <c r="P107" i="45"/>
  <c r="O107" i="45"/>
  <c r="R106" i="45"/>
  <c r="Q106" i="45"/>
  <c r="P106" i="45"/>
  <c r="O106" i="45"/>
  <c r="R105" i="45"/>
  <c r="Q105" i="45"/>
  <c r="P105" i="45"/>
  <c r="O105" i="45"/>
  <c r="R104" i="45"/>
  <c r="Q104" i="45"/>
  <c r="P104" i="45"/>
  <c r="O104" i="45"/>
  <c r="R103" i="45"/>
  <c r="Q103" i="45"/>
  <c r="P103" i="45"/>
  <c r="O103" i="45"/>
  <c r="R102" i="45"/>
  <c r="Q102" i="45"/>
  <c r="P102" i="45"/>
  <c r="O102" i="45"/>
  <c r="R101" i="45"/>
  <c r="Q101" i="45"/>
  <c r="P101" i="45"/>
  <c r="O101" i="45"/>
  <c r="R100" i="45"/>
  <c r="Q100" i="45"/>
  <c r="P100" i="45"/>
  <c r="O100" i="45"/>
  <c r="R99" i="45"/>
  <c r="Q99" i="45"/>
  <c r="P99" i="45"/>
  <c r="O99" i="45"/>
  <c r="R98" i="45"/>
  <c r="Q98" i="45"/>
  <c r="P98" i="45"/>
  <c r="O98" i="45"/>
  <c r="R97" i="45"/>
  <c r="Q97" i="45"/>
  <c r="P97" i="45"/>
  <c r="O97" i="45"/>
  <c r="R96" i="45"/>
  <c r="Q96" i="45"/>
  <c r="P96" i="45"/>
  <c r="O96" i="45"/>
  <c r="R95" i="45"/>
  <c r="Q95" i="45"/>
  <c r="P95" i="45"/>
  <c r="O95" i="45"/>
  <c r="R94" i="45"/>
  <c r="Q94" i="45"/>
  <c r="P94" i="45"/>
  <c r="O94" i="45"/>
  <c r="R93" i="45"/>
  <c r="Q93" i="45"/>
  <c r="P93" i="45"/>
  <c r="O93" i="45"/>
  <c r="R92" i="45"/>
  <c r="Q92" i="45"/>
  <c r="P92" i="45"/>
  <c r="O92" i="45"/>
  <c r="R91" i="45"/>
  <c r="Q91" i="45"/>
  <c r="P91" i="45"/>
  <c r="O91" i="45"/>
  <c r="R90" i="45"/>
  <c r="Q90" i="45"/>
  <c r="P90" i="45"/>
  <c r="O90" i="45"/>
  <c r="R89" i="45"/>
  <c r="Q89" i="45"/>
  <c r="P89" i="45"/>
  <c r="O89" i="45"/>
  <c r="R88" i="45"/>
  <c r="Q88" i="45"/>
  <c r="P88" i="45"/>
  <c r="O88" i="45"/>
  <c r="R87" i="45"/>
  <c r="Q87" i="45"/>
  <c r="P87" i="45"/>
  <c r="O87" i="45"/>
  <c r="R86" i="45"/>
  <c r="Q86" i="45"/>
  <c r="P86" i="45"/>
  <c r="O86" i="45"/>
  <c r="R85" i="45"/>
  <c r="Q85" i="45"/>
  <c r="P85" i="45"/>
  <c r="O85" i="45"/>
  <c r="R84" i="45"/>
  <c r="Q84" i="45"/>
  <c r="P84" i="45"/>
  <c r="O84" i="45"/>
  <c r="R83" i="45"/>
  <c r="Q83" i="45"/>
  <c r="P83" i="45"/>
  <c r="O83" i="45"/>
  <c r="R82" i="45"/>
  <c r="Q82" i="45"/>
  <c r="P82" i="45"/>
  <c r="O82" i="45"/>
  <c r="R81" i="45"/>
  <c r="Q81" i="45"/>
  <c r="P81" i="45"/>
  <c r="O81" i="45"/>
  <c r="R80" i="45"/>
  <c r="Q80" i="45"/>
  <c r="P80" i="45"/>
  <c r="O80" i="45"/>
  <c r="R79" i="45"/>
  <c r="Q79" i="45"/>
  <c r="P79" i="45"/>
  <c r="O79" i="45"/>
  <c r="R78" i="45"/>
  <c r="Q78" i="45"/>
  <c r="P78" i="45"/>
  <c r="O78" i="45"/>
  <c r="R77" i="45"/>
  <c r="Q77" i="45"/>
  <c r="P77" i="45"/>
  <c r="O77" i="45"/>
  <c r="R76" i="45"/>
  <c r="Q76" i="45"/>
  <c r="P76" i="45"/>
  <c r="O76" i="45"/>
  <c r="R75" i="45"/>
  <c r="Q75" i="45"/>
  <c r="P75" i="45"/>
  <c r="O75" i="45"/>
  <c r="R74" i="45"/>
  <c r="Q74" i="45"/>
  <c r="P74" i="45"/>
  <c r="O74" i="45"/>
  <c r="R73" i="45"/>
  <c r="Q73" i="45"/>
  <c r="P73" i="45"/>
  <c r="O73" i="45"/>
  <c r="R72" i="45"/>
  <c r="Q72" i="45"/>
  <c r="P72" i="45"/>
  <c r="O72" i="45"/>
  <c r="R71" i="45"/>
  <c r="Q71" i="45"/>
  <c r="P71" i="45"/>
  <c r="O71" i="45"/>
  <c r="R70" i="45"/>
  <c r="Q70" i="45"/>
  <c r="P70" i="45"/>
  <c r="O70" i="45"/>
  <c r="R69" i="45"/>
  <c r="Q69" i="45"/>
  <c r="P69" i="45"/>
  <c r="O69" i="45"/>
  <c r="R68" i="45"/>
  <c r="Q68" i="45"/>
  <c r="P68" i="45"/>
  <c r="O68" i="45"/>
  <c r="R67" i="45"/>
  <c r="Q67" i="45"/>
  <c r="P67" i="45"/>
  <c r="O67" i="45"/>
  <c r="R66" i="45"/>
  <c r="Q66" i="45"/>
  <c r="P66" i="45"/>
  <c r="O66" i="45"/>
  <c r="R65" i="45"/>
  <c r="Q65" i="45"/>
  <c r="P65" i="45"/>
  <c r="O65" i="45"/>
  <c r="R64" i="45"/>
  <c r="Q64" i="45"/>
  <c r="P64" i="45"/>
  <c r="O64" i="45"/>
  <c r="R63" i="45"/>
  <c r="Q63" i="45"/>
  <c r="P63" i="45"/>
  <c r="O63" i="45"/>
  <c r="R62" i="45"/>
  <c r="Q62" i="45"/>
  <c r="P62" i="45"/>
  <c r="O62" i="45"/>
  <c r="R61" i="45"/>
  <c r="Q61" i="45"/>
  <c r="P61" i="45"/>
  <c r="O61" i="45"/>
  <c r="R60" i="45"/>
  <c r="Q60" i="45"/>
  <c r="P60" i="45"/>
  <c r="O60" i="45"/>
  <c r="R59" i="45"/>
  <c r="Q59" i="45"/>
  <c r="P59" i="45"/>
  <c r="O59" i="45"/>
  <c r="R58" i="45"/>
  <c r="Q58" i="45"/>
  <c r="P58" i="45"/>
  <c r="O58" i="45"/>
  <c r="R57" i="45"/>
  <c r="Q57" i="45"/>
  <c r="P57" i="45"/>
  <c r="O57" i="45"/>
  <c r="R56" i="45"/>
  <c r="Q56" i="45"/>
  <c r="P56" i="45"/>
  <c r="O56" i="45"/>
  <c r="R55" i="45"/>
  <c r="Q55" i="45"/>
  <c r="P55" i="45"/>
  <c r="O55" i="45"/>
  <c r="R54" i="45"/>
  <c r="Q54" i="45"/>
  <c r="P54" i="45"/>
  <c r="O54" i="45"/>
  <c r="R53" i="45"/>
  <c r="Q53" i="45"/>
  <c r="P53" i="45"/>
  <c r="O53" i="45"/>
  <c r="R52" i="45"/>
  <c r="Q52" i="45"/>
  <c r="P52" i="45"/>
  <c r="O52" i="45"/>
  <c r="R51" i="45"/>
  <c r="Q51" i="45"/>
  <c r="P51" i="45"/>
  <c r="O51" i="45"/>
  <c r="R50" i="45"/>
  <c r="Q50" i="45"/>
  <c r="P50" i="45"/>
  <c r="O50" i="45"/>
  <c r="R49" i="45"/>
  <c r="Q49" i="45"/>
  <c r="P49" i="45"/>
  <c r="O49" i="45"/>
  <c r="R48" i="45"/>
  <c r="Q48" i="45"/>
  <c r="P48" i="45"/>
  <c r="O48" i="45"/>
  <c r="R47" i="45"/>
  <c r="Q47" i="45"/>
  <c r="P47" i="45"/>
  <c r="O47" i="45"/>
  <c r="R46" i="45"/>
  <c r="Q46" i="45"/>
  <c r="P46" i="45"/>
  <c r="O46" i="45"/>
  <c r="R45" i="45"/>
  <c r="Q45" i="45"/>
  <c r="P45" i="45"/>
  <c r="O45" i="45"/>
  <c r="R44" i="45"/>
  <c r="Q44" i="45"/>
  <c r="P44" i="45"/>
  <c r="O44" i="45"/>
  <c r="R43" i="45"/>
  <c r="Q43" i="45"/>
  <c r="P43" i="45"/>
  <c r="O43" i="45"/>
  <c r="R42" i="45"/>
  <c r="Q42" i="45"/>
  <c r="P42" i="45"/>
  <c r="O42" i="45"/>
  <c r="R41" i="45"/>
  <c r="Q41" i="45"/>
  <c r="P41" i="45"/>
  <c r="O41" i="45"/>
  <c r="R40" i="45"/>
  <c r="Q40" i="45"/>
  <c r="P40" i="45"/>
  <c r="O40" i="45"/>
  <c r="R39" i="45"/>
  <c r="Q39" i="45"/>
  <c r="P39" i="45"/>
  <c r="O39" i="45"/>
  <c r="R38" i="45"/>
  <c r="Q38" i="45"/>
  <c r="P38" i="45"/>
  <c r="O38" i="45"/>
  <c r="R37" i="45"/>
  <c r="Q37" i="45"/>
  <c r="P37" i="45"/>
  <c r="O37" i="45"/>
  <c r="R36" i="45"/>
  <c r="Q36" i="45"/>
  <c r="P36" i="45"/>
  <c r="O36" i="45"/>
  <c r="R35" i="45"/>
  <c r="Q35" i="45"/>
  <c r="P35" i="45"/>
  <c r="O35" i="45"/>
  <c r="R34" i="45"/>
  <c r="Q34" i="45"/>
  <c r="P34" i="45"/>
  <c r="O34" i="45"/>
  <c r="R33" i="45"/>
  <c r="Q33" i="45"/>
  <c r="P33" i="45"/>
  <c r="O33" i="45"/>
  <c r="R32" i="45"/>
  <c r="Q32" i="45"/>
  <c r="P32" i="45"/>
  <c r="O32" i="45"/>
  <c r="R31" i="45"/>
  <c r="Q31" i="45"/>
  <c r="P31" i="45"/>
  <c r="O31" i="45"/>
  <c r="R30" i="45"/>
  <c r="Q30" i="45"/>
  <c r="P30" i="45"/>
  <c r="O30" i="45"/>
  <c r="R29" i="45"/>
  <c r="Q29" i="45"/>
  <c r="P29" i="45"/>
  <c r="O29" i="45"/>
  <c r="R28" i="45"/>
  <c r="Q28" i="45"/>
  <c r="P28" i="45"/>
  <c r="O28" i="45"/>
  <c r="R27" i="45"/>
  <c r="Q27" i="45"/>
  <c r="P27" i="45"/>
  <c r="O27" i="45"/>
  <c r="R26" i="45"/>
  <c r="Q26" i="45"/>
  <c r="P26" i="45"/>
  <c r="O26" i="45"/>
  <c r="R25" i="45"/>
  <c r="Q25" i="45"/>
  <c r="P25" i="45"/>
  <c r="O25" i="45"/>
  <c r="R24" i="45"/>
  <c r="Q24" i="45"/>
  <c r="P24" i="45"/>
  <c r="O24" i="45"/>
  <c r="R23" i="45"/>
  <c r="Q23" i="45"/>
  <c r="P23" i="45"/>
  <c r="O23" i="45"/>
  <c r="R22" i="45"/>
  <c r="Q22" i="45"/>
  <c r="P22" i="45"/>
  <c r="O22" i="45"/>
  <c r="R21" i="45"/>
  <c r="Q21" i="45"/>
  <c r="P21" i="45"/>
  <c r="O21" i="45"/>
  <c r="R20" i="45"/>
  <c r="Q20" i="45"/>
  <c r="P20" i="45"/>
  <c r="O20" i="45"/>
  <c r="R19" i="45"/>
  <c r="Q19" i="45"/>
  <c r="P19" i="45"/>
  <c r="O19" i="45"/>
  <c r="R18" i="45"/>
  <c r="Q18" i="45"/>
  <c r="P18" i="45"/>
  <c r="O18" i="45"/>
  <c r="R17" i="45"/>
  <c r="Q17" i="45"/>
  <c r="P17" i="45"/>
  <c r="O17" i="45"/>
  <c r="R16" i="45"/>
  <c r="Q16" i="45"/>
  <c r="P16" i="45"/>
  <c r="O16" i="45"/>
  <c r="R15" i="45"/>
  <c r="Q15" i="45"/>
  <c r="P15" i="45"/>
  <c r="O15" i="45"/>
  <c r="R14" i="45"/>
  <c r="Q14" i="45"/>
  <c r="P14" i="45"/>
  <c r="O14" i="45"/>
  <c r="R13" i="45"/>
  <c r="Q13" i="45"/>
  <c r="P13" i="45"/>
  <c r="O13" i="45"/>
  <c r="R12" i="45"/>
  <c r="Q12" i="45"/>
  <c r="P12" i="45"/>
  <c r="O12" i="45"/>
  <c r="R11" i="45"/>
  <c r="Q11" i="45"/>
  <c r="P11" i="45"/>
  <c r="O11" i="45"/>
  <c r="R10" i="45"/>
  <c r="Q10" i="45"/>
  <c r="P10" i="45"/>
  <c r="O10" i="45"/>
  <c r="R9" i="45"/>
  <c r="Q9" i="45"/>
  <c r="P9" i="45"/>
  <c r="O9" i="45"/>
  <c r="R8" i="45"/>
  <c r="Q8" i="45"/>
  <c r="P8" i="45"/>
  <c r="O8" i="45"/>
  <c r="R7" i="45"/>
  <c r="Q7" i="45"/>
  <c r="P7" i="45"/>
  <c r="O7" i="45"/>
  <c r="M7" i="45"/>
  <c r="E26" i="1" s="1"/>
  <c r="L7" i="45"/>
  <c r="D26" i="1" s="1"/>
  <c r="K7" i="45"/>
  <c r="C26" i="1" s="1"/>
  <c r="R6" i="45"/>
  <c r="Q6" i="45"/>
  <c r="P6" i="45"/>
  <c r="O6" i="45"/>
  <c r="M6" i="45"/>
  <c r="E25" i="1" s="1"/>
  <c r="L6" i="45"/>
  <c r="D25" i="1" s="1"/>
  <c r="K6" i="45"/>
  <c r="C25" i="1" s="1"/>
  <c r="R5" i="45"/>
  <c r="Q5" i="45"/>
  <c r="P5" i="45"/>
  <c r="O5" i="45"/>
  <c r="M5" i="45"/>
  <c r="E24" i="1" s="1"/>
  <c r="L5" i="45"/>
  <c r="K5" i="45"/>
  <c r="C24" i="1" s="1"/>
  <c r="R4" i="45"/>
  <c r="Q4" i="45"/>
  <c r="P4" i="45"/>
  <c r="O4" i="45"/>
  <c r="B4" i="45"/>
  <c r="B5" i="45" s="1"/>
  <c r="B6" i="45" s="1"/>
  <c r="B7" i="45" s="1"/>
  <c r="B8" i="45" s="1"/>
  <c r="B9" i="45" s="1"/>
  <c r="B10" i="45" s="1"/>
  <c r="B11" i="45" s="1"/>
  <c r="B12" i="45" s="1"/>
  <c r="B13" i="45" s="1"/>
  <c r="B14" i="45" s="1"/>
  <c r="B15" i="45" s="1"/>
  <c r="B16" i="45" s="1"/>
  <c r="B17" i="45" s="1"/>
  <c r="B18" i="45" s="1"/>
  <c r="B19" i="45" s="1"/>
  <c r="B20" i="45" s="1"/>
  <c r="B21" i="45" s="1"/>
  <c r="B22" i="45" s="1"/>
  <c r="B23" i="45" s="1"/>
  <c r="B24" i="45" s="1"/>
  <c r="B25" i="45" s="1"/>
  <c r="B26" i="45" s="1"/>
  <c r="B27" i="45" s="1"/>
  <c r="B28" i="45" s="1"/>
  <c r="B29" i="45" s="1"/>
  <c r="B30" i="45" s="1"/>
  <c r="B31" i="45" s="1"/>
  <c r="B32" i="45" s="1"/>
  <c r="B33" i="45" s="1"/>
  <c r="B34" i="45" s="1"/>
  <c r="B35" i="45" s="1"/>
  <c r="B36" i="45" s="1"/>
  <c r="B37" i="45" s="1"/>
  <c r="B38" i="45" s="1"/>
  <c r="B39" i="45" s="1"/>
  <c r="B40" i="45" s="1"/>
  <c r="B41" i="45" s="1"/>
  <c r="B42" i="45" s="1"/>
  <c r="B43" i="45" s="1"/>
  <c r="B44" i="45" s="1"/>
  <c r="B45" i="45" s="1"/>
  <c r="B46" i="45" s="1"/>
  <c r="B47" i="45" s="1"/>
  <c r="B48" i="45" s="1"/>
  <c r="B49" i="45" s="1"/>
  <c r="B50" i="45" s="1"/>
  <c r="B51" i="45" s="1"/>
  <c r="B52" i="45" s="1"/>
  <c r="B53" i="45" s="1"/>
  <c r="B54" i="45" s="1"/>
  <c r="B55" i="45" s="1"/>
  <c r="B56" i="45" s="1"/>
  <c r="B57" i="45" s="1"/>
  <c r="B58" i="45" s="1"/>
  <c r="B59" i="45" s="1"/>
  <c r="B60" i="45" s="1"/>
  <c r="B61" i="45" s="1"/>
  <c r="B62" i="45" s="1"/>
  <c r="B63" i="45" s="1"/>
  <c r="B64" i="45" s="1"/>
  <c r="B65" i="45" s="1"/>
  <c r="B66" i="45" s="1"/>
  <c r="B67" i="45" s="1"/>
  <c r="B68" i="45" s="1"/>
  <c r="B69" i="45" s="1"/>
  <c r="B70" i="45" s="1"/>
  <c r="B71" i="45" s="1"/>
  <c r="B72" i="45" s="1"/>
  <c r="B73" i="45" s="1"/>
  <c r="B74" i="45" s="1"/>
  <c r="B75" i="45" s="1"/>
  <c r="B76" i="45" s="1"/>
  <c r="B77" i="45" s="1"/>
  <c r="B78" i="45" s="1"/>
  <c r="B79" i="45" s="1"/>
  <c r="B80" i="45" s="1"/>
  <c r="B81" i="45" s="1"/>
  <c r="B82" i="45" s="1"/>
  <c r="B83" i="45" s="1"/>
  <c r="B84" i="45" s="1"/>
  <c r="B85" i="45" s="1"/>
  <c r="B86" i="45" s="1"/>
  <c r="B87" i="45" s="1"/>
  <c r="B88" i="45" s="1"/>
  <c r="B89" i="45" s="1"/>
  <c r="B90" i="45" s="1"/>
  <c r="B91" i="45" s="1"/>
  <c r="B92" i="45" s="1"/>
  <c r="B93" i="45" s="1"/>
  <c r="B94" i="45" s="1"/>
  <c r="B95" i="45" s="1"/>
  <c r="B96" i="45" s="1"/>
  <c r="B97" i="45" s="1"/>
  <c r="B98" i="45" s="1"/>
  <c r="B99" i="45" s="1"/>
  <c r="B100" i="45" s="1"/>
  <c r="B101" i="45" s="1"/>
  <c r="B102" i="45" s="1"/>
  <c r="B103" i="45" s="1"/>
  <c r="B104" i="45" s="1"/>
  <c r="B105" i="45" s="1"/>
  <c r="B106" i="45" s="1"/>
  <c r="B107" i="45" s="1"/>
  <c r="B108" i="45" s="1"/>
  <c r="B109" i="45" s="1"/>
  <c r="A4" i="45"/>
  <c r="A5" i="45" s="1"/>
  <c r="A6" i="45" s="1"/>
  <c r="A7" i="45" s="1"/>
  <c r="A8" i="45" s="1"/>
  <c r="A9" i="45" s="1"/>
  <c r="A10" i="45" s="1"/>
  <c r="A11" i="45" s="1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A28" i="45" s="1"/>
  <c r="A29" i="45" s="1"/>
  <c r="A30" i="45" s="1"/>
  <c r="A31" i="45" s="1"/>
  <c r="A32" i="45" s="1"/>
  <c r="A33" i="45" s="1"/>
  <c r="A34" i="45" s="1"/>
  <c r="A35" i="45" s="1"/>
  <c r="A36" i="45" s="1"/>
  <c r="A37" i="45" s="1"/>
  <c r="A38" i="45" s="1"/>
  <c r="A39" i="45" s="1"/>
  <c r="A40" i="45" s="1"/>
  <c r="A41" i="45" s="1"/>
  <c r="A42" i="45" s="1"/>
  <c r="A43" i="45" s="1"/>
  <c r="A44" i="45" s="1"/>
  <c r="A45" i="45" s="1"/>
  <c r="A46" i="45" s="1"/>
  <c r="A47" i="45" s="1"/>
  <c r="A48" i="45" s="1"/>
  <c r="A49" i="45" s="1"/>
  <c r="A50" i="45" s="1"/>
  <c r="A51" i="45" s="1"/>
  <c r="A52" i="45" s="1"/>
  <c r="A53" i="45" s="1"/>
  <c r="A54" i="45" s="1"/>
  <c r="A55" i="45" s="1"/>
  <c r="A56" i="45" s="1"/>
  <c r="A57" i="45" s="1"/>
  <c r="A58" i="45" s="1"/>
  <c r="A59" i="45" s="1"/>
  <c r="A60" i="45" s="1"/>
  <c r="A61" i="45" s="1"/>
  <c r="A62" i="45" s="1"/>
  <c r="A63" i="45" s="1"/>
  <c r="A64" i="45" s="1"/>
  <c r="A65" i="45" s="1"/>
  <c r="A66" i="45" s="1"/>
  <c r="A67" i="45" s="1"/>
  <c r="A68" i="45" s="1"/>
  <c r="A69" i="45" s="1"/>
  <c r="A70" i="45" s="1"/>
  <c r="A71" i="45" s="1"/>
  <c r="A72" i="45" s="1"/>
  <c r="A73" i="45" s="1"/>
  <c r="A74" i="45" s="1"/>
  <c r="A75" i="45" s="1"/>
  <c r="A76" i="45" s="1"/>
  <c r="A77" i="45" s="1"/>
  <c r="A78" i="45" s="1"/>
  <c r="A79" i="45" s="1"/>
  <c r="A80" i="45" s="1"/>
  <c r="A81" i="45" s="1"/>
  <c r="A82" i="45" s="1"/>
  <c r="A83" i="45" s="1"/>
  <c r="A84" i="45" s="1"/>
  <c r="A85" i="45" s="1"/>
  <c r="A86" i="45" s="1"/>
  <c r="A87" i="45" s="1"/>
  <c r="A88" i="45" s="1"/>
  <c r="A89" i="45" s="1"/>
  <c r="A90" i="45" s="1"/>
  <c r="A91" i="45" s="1"/>
  <c r="A92" i="45" s="1"/>
  <c r="A93" i="45" s="1"/>
  <c r="A94" i="45" s="1"/>
  <c r="A95" i="45" s="1"/>
  <c r="A96" i="45" s="1"/>
  <c r="A97" i="45" s="1"/>
  <c r="A98" i="45" s="1"/>
  <c r="A99" i="45" s="1"/>
  <c r="A100" i="45" s="1"/>
  <c r="A101" i="45" s="1"/>
  <c r="A102" i="45" s="1"/>
  <c r="A103" i="45" s="1"/>
  <c r="A104" i="45" s="1"/>
  <c r="A105" i="45" s="1"/>
  <c r="A106" i="45" s="1"/>
  <c r="A107" i="45" s="1"/>
  <c r="A108" i="45" s="1"/>
  <c r="A109" i="45" s="1"/>
  <c r="F3" i="45"/>
  <c r="E3" i="45"/>
  <c r="D3" i="45"/>
  <c r="R109" i="44"/>
  <c r="Q109" i="44"/>
  <c r="P109" i="44"/>
  <c r="O109" i="44"/>
  <c r="R108" i="44"/>
  <c r="Q108" i="44"/>
  <c r="P108" i="44"/>
  <c r="O108" i="44"/>
  <c r="R107" i="44"/>
  <c r="Q107" i="44"/>
  <c r="P107" i="44"/>
  <c r="O107" i="44"/>
  <c r="R106" i="44"/>
  <c r="Q106" i="44"/>
  <c r="P106" i="44"/>
  <c r="O106" i="44"/>
  <c r="R105" i="44"/>
  <c r="Q105" i="44"/>
  <c r="P105" i="44"/>
  <c r="O105" i="44"/>
  <c r="R104" i="44"/>
  <c r="Q104" i="44"/>
  <c r="P104" i="44"/>
  <c r="O104" i="44"/>
  <c r="R103" i="44"/>
  <c r="Q103" i="44"/>
  <c r="P103" i="44"/>
  <c r="O103" i="44"/>
  <c r="R102" i="44"/>
  <c r="Q102" i="44"/>
  <c r="P102" i="44"/>
  <c r="O102" i="44"/>
  <c r="R101" i="44"/>
  <c r="Q101" i="44"/>
  <c r="P101" i="44"/>
  <c r="O101" i="44"/>
  <c r="R100" i="44"/>
  <c r="Q100" i="44"/>
  <c r="P100" i="44"/>
  <c r="O100" i="44"/>
  <c r="R99" i="44"/>
  <c r="Q99" i="44"/>
  <c r="P99" i="44"/>
  <c r="O99" i="44"/>
  <c r="R98" i="44"/>
  <c r="Q98" i="44"/>
  <c r="P98" i="44"/>
  <c r="O98" i="44"/>
  <c r="R97" i="44"/>
  <c r="Q97" i="44"/>
  <c r="P97" i="44"/>
  <c r="O97" i="44"/>
  <c r="R96" i="44"/>
  <c r="Q96" i="44"/>
  <c r="P96" i="44"/>
  <c r="O96" i="44"/>
  <c r="R95" i="44"/>
  <c r="Q95" i="44"/>
  <c r="P95" i="44"/>
  <c r="O95" i="44"/>
  <c r="R94" i="44"/>
  <c r="Q94" i="44"/>
  <c r="P94" i="44"/>
  <c r="O94" i="44"/>
  <c r="R93" i="44"/>
  <c r="Q93" i="44"/>
  <c r="P93" i="44"/>
  <c r="O93" i="44"/>
  <c r="R92" i="44"/>
  <c r="Q92" i="44"/>
  <c r="P92" i="44"/>
  <c r="O92" i="44"/>
  <c r="R91" i="44"/>
  <c r="Q91" i="44"/>
  <c r="P91" i="44"/>
  <c r="O91" i="44"/>
  <c r="R90" i="44"/>
  <c r="Q90" i="44"/>
  <c r="P90" i="44"/>
  <c r="O90" i="44"/>
  <c r="R89" i="44"/>
  <c r="Q89" i="44"/>
  <c r="P89" i="44"/>
  <c r="O89" i="44"/>
  <c r="R88" i="44"/>
  <c r="Q88" i="44"/>
  <c r="P88" i="44"/>
  <c r="O88" i="44"/>
  <c r="R87" i="44"/>
  <c r="Q87" i="44"/>
  <c r="P87" i="44"/>
  <c r="O87" i="44"/>
  <c r="R86" i="44"/>
  <c r="Q86" i="44"/>
  <c r="P86" i="44"/>
  <c r="O86" i="44"/>
  <c r="R85" i="44"/>
  <c r="Q85" i="44"/>
  <c r="P85" i="44"/>
  <c r="O85" i="44"/>
  <c r="R84" i="44"/>
  <c r="Q84" i="44"/>
  <c r="P84" i="44"/>
  <c r="O84" i="44"/>
  <c r="R83" i="44"/>
  <c r="Q83" i="44"/>
  <c r="P83" i="44"/>
  <c r="O83" i="44"/>
  <c r="R82" i="44"/>
  <c r="Q82" i="44"/>
  <c r="P82" i="44"/>
  <c r="O82" i="44"/>
  <c r="R81" i="44"/>
  <c r="Q81" i="44"/>
  <c r="P81" i="44"/>
  <c r="O81" i="44"/>
  <c r="R80" i="44"/>
  <c r="Q80" i="44"/>
  <c r="P80" i="44"/>
  <c r="O80" i="44"/>
  <c r="R79" i="44"/>
  <c r="Q79" i="44"/>
  <c r="P79" i="44"/>
  <c r="O79" i="44"/>
  <c r="R78" i="44"/>
  <c r="Q78" i="44"/>
  <c r="P78" i="44"/>
  <c r="O78" i="44"/>
  <c r="R77" i="44"/>
  <c r="Q77" i="44"/>
  <c r="P77" i="44"/>
  <c r="O77" i="44"/>
  <c r="R76" i="44"/>
  <c r="Q76" i="44"/>
  <c r="P76" i="44"/>
  <c r="O76" i="44"/>
  <c r="R75" i="44"/>
  <c r="Q75" i="44"/>
  <c r="P75" i="44"/>
  <c r="O75" i="44"/>
  <c r="R74" i="44"/>
  <c r="Q74" i="44"/>
  <c r="P74" i="44"/>
  <c r="O74" i="44"/>
  <c r="R73" i="44"/>
  <c r="Q73" i="44"/>
  <c r="P73" i="44"/>
  <c r="O73" i="44"/>
  <c r="R72" i="44"/>
  <c r="Q72" i="44"/>
  <c r="P72" i="44"/>
  <c r="O72" i="44"/>
  <c r="R71" i="44"/>
  <c r="Q71" i="44"/>
  <c r="P71" i="44"/>
  <c r="O71" i="44"/>
  <c r="R70" i="44"/>
  <c r="Q70" i="44"/>
  <c r="P70" i="44"/>
  <c r="O70" i="44"/>
  <c r="R69" i="44"/>
  <c r="Q69" i="44"/>
  <c r="P69" i="44"/>
  <c r="O69" i="44"/>
  <c r="R68" i="44"/>
  <c r="Q68" i="44"/>
  <c r="P68" i="44"/>
  <c r="O68" i="44"/>
  <c r="R67" i="44"/>
  <c r="Q67" i="44"/>
  <c r="P67" i="44"/>
  <c r="O67" i="44"/>
  <c r="R66" i="44"/>
  <c r="Q66" i="44"/>
  <c r="P66" i="44"/>
  <c r="O66" i="44"/>
  <c r="R65" i="44"/>
  <c r="Q65" i="44"/>
  <c r="P65" i="44"/>
  <c r="O65" i="44"/>
  <c r="R64" i="44"/>
  <c r="Q64" i="44"/>
  <c r="P64" i="44"/>
  <c r="O64" i="44"/>
  <c r="R63" i="44"/>
  <c r="Q63" i="44"/>
  <c r="P63" i="44"/>
  <c r="O63" i="44"/>
  <c r="R62" i="44"/>
  <c r="Q62" i="44"/>
  <c r="P62" i="44"/>
  <c r="O62" i="44"/>
  <c r="R61" i="44"/>
  <c r="Q61" i="44"/>
  <c r="P61" i="44"/>
  <c r="O61" i="44"/>
  <c r="R60" i="44"/>
  <c r="Q60" i="44"/>
  <c r="P60" i="44"/>
  <c r="O60" i="44"/>
  <c r="R59" i="44"/>
  <c r="Q59" i="44"/>
  <c r="P59" i="44"/>
  <c r="O59" i="44"/>
  <c r="R58" i="44"/>
  <c r="Q58" i="44"/>
  <c r="P58" i="44"/>
  <c r="O58" i="44"/>
  <c r="R57" i="44"/>
  <c r="Q57" i="44"/>
  <c r="P57" i="44"/>
  <c r="O57" i="44"/>
  <c r="R56" i="44"/>
  <c r="Q56" i="44"/>
  <c r="P56" i="44"/>
  <c r="O56" i="44"/>
  <c r="R55" i="44"/>
  <c r="Q55" i="44"/>
  <c r="P55" i="44"/>
  <c r="O55" i="44"/>
  <c r="R54" i="44"/>
  <c r="Q54" i="44"/>
  <c r="P54" i="44"/>
  <c r="O54" i="44"/>
  <c r="R53" i="44"/>
  <c r="Q53" i="44"/>
  <c r="P53" i="44"/>
  <c r="O53" i="44"/>
  <c r="R52" i="44"/>
  <c r="Q52" i="44"/>
  <c r="P52" i="44"/>
  <c r="O52" i="44"/>
  <c r="R51" i="44"/>
  <c r="Q51" i="44"/>
  <c r="P51" i="44"/>
  <c r="O51" i="44"/>
  <c r="R50" i="44"/>
  <c r="Q50" i="44"/>
  <c r="P50" i="44"/>
  <c r="O50" i="44"/>
  <c r="R49" i="44"/>
  <c r="Q49" i="44"/>
  <c r="P49" i="44"/>
  <c r="O49" i="44"/>
  <c r="R48" i="44"/>
  <c r="Q48" i="44"/>
  <c r="P48" i="44"/>
  <c r="O48" i="44"/>
  <c r="R47" i="44"/>
  <c r="Q47" i="44"/>
  <c r="P47" i="44"/>
  <c r="O47" i="44"/>
  <c r="R46" i="44"/>
  <c r="Q46" i="44"/>
  <c r="P46" i="44"/>
  <c r="O46" i="44"/>
  <c r="R45" i="44"/>
  <c r="Q45" i="44"/>
  <c r="P45" i="44"/>
  <c r="O45" i="44"/>
  <c r="R44" i="44"/>
  <c r="Q44" i="44"/>
  <c r="P44" i="44"/>
  <c r="O44" i="44"/>
  <c r="R43" i="44"/>
  <c r="Q43" i="44"/>
  <c r="P43" i="44"/>
  <c r="O43" i="44"/>
  <c r="R42" i="44"/>
  <c r="Q42" i="44"/>
  <c r="P42" i="44"/>
  <c r="O42" i="44"/>
  <c r="R41" i="44"/>
  <c r="Q41" i="44"/>
  <c r="P41" i="44"/>
  <c r="O41" i="44"/>
  <c r="R40" i="44"/>
  <c r="Q40" i="44"/>
  <c r="P40" i="44"/>
  <c r="O40" i="44"/>
  <c r="R39" i="44"/>
  <c r="Q39" i="44"/>
  <c r="P39" i="44"/>
  <c r="O39" i="44"/>
  <c r="R38" i="44"/>
  <c r="Q38" i="44"/>
  <c r="P38" i="44"/>
  <c r="O38" i="44"/>
  <c r="R37" i="44"/>
  <c r="Q37" i="44"/>
  <c r="P37" i="44"/>
  <c r="O37" i="44"/>
  <c r="R36" i="44"/>
  <c r="Q36" i="44"/>
  <c r="P36" i="44"/>
  <c r="O36" i="44"/>
  <c r="R35" i="44"/>
  <c r="Q35" i="44"/>
  <c r="P35" i="44"/>
  <c r="O35" i="44"/>
  <c r="R34" i="44"/>
  <c r="Q34" i="44"/>
  <c r="P34" i="44"/>
  <c r="O34" i="44"/>
  <c r="R33" i="44"/>
  <c r="Q33" i="44"/>
  <c r="P33" i="44"/>
  <c r="O33" i="44"/>
  <c r="R32" i="44"/>
  <c r="Q32" i="44"/>
  <c r="P32" i="44"/>
  <c r="O32" i="44"/>
  <c r="R31" i="44"/>
  <c r="Q31" i="44"/>
  <c r="P31" i="44"/>
  <c r="O31" i="44"/>
  <c r="R30" i="44"/>
  <c r="Q30" i="44"/>
  <c r="P30" i="44"/>
  <c r="O30" i="44"/>
  <c r="R29" i="44"/>
  <c r="Q29" i="44"/>
  <c r="P29" i="44"/>
  <c r="O29" i="44"/>
  <c r="R28" i="44"/>
  <c r="Q28" i="44"/>
  <c r="P28" i="44"/>
  <c r="O28" i="44"/>
  <c r="R27" i="44"/>
  <c r="Q27" i="44"/>
  <c r="P27" i="44"/>
  <c r="O27" i="44"/>
  <c r="R26" i="44"/>
  <c r="Q26" i="44"/>
  <c r="P26" i="44"/>
  <c r="O26" i="44"/>
  <c r="R25" i="44"/>
  <c r="Q25" i="44"/>
  <c r="P25" i="44"/>
  <c r="O25" i="44"/>
  <c r="R24" i="44"/>
  <c r="Q24" i="44"/>
  <c r="P24" i="44"/>
  <c r="O24" i="44"/>
  <c r="R23" i="44"/>
  <c r="Q23" i="44"/>
  <c r="P23" i="44"/>
  <c r="O23" i="44"/>
  <c r="R22" i="44"/>
  <c r="Q22" i="44"/>
  <c r="P22" i="44"/>
  <c r="O22" i="44"/>
  <c r="R21" i="44"/>
  <c r="Q21" i="44"/>
  <c r="P21" i="44"/>
  <c r="O21" i="44"/>
  <c r="R20" i="44"/>
  <c r="Q20" i="44"/>
  <c r="P20" i="44"/>
  <c r="O20" i="44"/>
  <c r="R19" i="44"/>
  <c r="Q19" i="44"/>
  <c r="P19" i="44"/>
  <c r="O19" i="44"/>
  <c r="R18" i="44"/>
  <c r="Q18" i="44"/>
  <c r="P18" i="44"/>
  <c r="O18" i="44"/>
  <c r="R17" i="44"/>
  <c r="Q17" i="44"/>
  <c r="P17" i="44"/>
  <c r="O17" i="44"/>
  <c r="R16" i="44"/>
  <c r="Q16" i="44"/>
  <c r="P16" i="44"/>
  <c r="O16" i="44"/>
  <c r="R15" i="44"/>
  <c r="Q15" i="44"/>
  <c r="P15" i="44"/>
  <c r="O15" i="44"/>
  <c r="R14" i="44"/>
  <c r="Q14" i="44"/>
  <c r="P14" i="44"/>
  <c r="O14" i="44"/>
  <c r="R13" i="44"/>
  <c r="Q13" i="44"/>
  <c r="P13" i="44"/>
  <c r="O13" i="44"/>
  <c r="R12" i="44"/>
  <c r="Q12" i="44"/>
  <c r="P12" i="44"/>
  <c r="O12" i="44"/>
  <c r="R11" i="44"/>
  <c r="Q11" i="44"/>
  <c r="P11" i="44"/>
  <c r="O11" i="44"/>
  <c r="R10" i="44"/>
  <c r="Q10" i="44"/>
  <c r="P10" i="44"/>
  <c r="O10" i="44"/>
  <c r="R9" i="44"/>
  <c r="Q9" i="44"/>
  <c r="P9" i="44"/>
  <c r="O9" i="44"/>
  <c r="R8" i="44"/>
  <c r="Q8" i="44"/>
  <c r="P8" i="44"/>
  <c r="O8" i="44"/>
  <c r="R7" i="44"/>
  <c r="Q7" i="44"/>
  <c r="P7" i="44"/>
  <c r="O7" i="44"/>
  <c r="R6" i="44"/>
  <c r="Q6" i="44"/>
  <c r="P6" i="44"/>
  <c r="O6" i="44"/>
  <c r="R5" i="44"/>
  <c r="Q5" i="44"/>
  <c r="P5" i="44"/>
  <c r="O5" i="44"/>
  <c r="R4" i="44"/>
  <c r="M4" i="44"/>
  <c r="E15" i="1" s="1"/>
  <c r="F3" i="44"/>
  <c r="E3" i="44"/>
  <c r="R109" i="43"/>
  <c r="Q109" i="43"/>
  <c r="P109" i="43"/>
  <c r="R6" i="43"/>
  <c r="R7" i="43"/>
  <c r="R8" i="43"/>
  <c r="R9" i="43"/>
  <c r="R10" i="43"/>
  <c r="R11" i="43"/>
  <c r="R12" i="43"/>
  <c r="R13" i="43"/>
  <c r="R14" i="43"/>
  <c r="R15" i="43"/>
  <c r="R16" i="43"/>
  <c r="R17" i="43"/>
  <c r="R18" i="43"/>
  <c r="R19" i="43"/>
  <c r="R20" i="43"/>
  <c r="R21" i="43"/>
  <c r="R22" i="43"/>
  <c r="R23" i="43"/>
  <c r="R24" i="43"/>
  <c r="R25" i="43"/>
  <c r="R26" i="43"/>
  <c r="R27" i="43"/>
  <c r="R28" i="43"/>
  <c r="R29" i="43"/>
  <c r="R30" i="43"/>
  <c r="R31" i="43"/>
  <c r="R32" i="43"/>
  <c r="R33" i="43"/>
  <c r="R34" i="43"/>
  <c r="R35" i="43"/>
  <c r="R36" i="43"/>
  <c r="R37" i="43"/>
  <c r="R38" i="43"/>
  <c r="R39" i="43"/>
  <c r="R40" i="43"/>
  <c r="R41" i="43"/>
  <c r="R42" i="43"/>
  <c r="R43" i="43"/>
  <c r="R44" i="43"/>
  <c r="R45" i="43"/>
  <c r="R46" i="43"/>
  <c r="R47" i="43"/>
  <c r="R48" i="43"/>
  <c r="R49" i="43"/>
  <c r="R50" i="43"/>
  <c r="R51" i="43"/>
  <c r="R52" i="43"/>
  <c r="R53" i="43"/>
  <c r="R54" i="43"/>
  <c r="R55" i="43"/>
  <c r="R56" i="43"/>
  <c r="R57" i="43"/>
  <c r="R58" i="43"/>
  <c r="R59" i="43"/>
  <c r="R60" i="43"/>
  <c r="R61" i="43"/>
  <c r="R62" i="43"/>
  <c r="R63" i="43"/>
  <c r="R64" i="43"/>
  <c r="R65" i="43"/>
  <c r="R66" i="43"/>
  <c r="R67" i="43"/>
  <c r="R68" i="43"/>
  <c r="R69" i="43"/>
  <c r="R70" i="43"/>
  <c r="R71" i="43"/>
  <c r="R72" i="43"/>
  <c r="R73" i="43"/>
  <c r="R74" i="43"/>
  <c r="R75" i="43"/>
  <c r="R76" i="43"/>
  <c r="R77" i="43"/>
  <c r="R78" i="43"/>
  <c r="R79" i="43"/>
  <c r="R80" i="43"/>
  <c r="R81" i="43"/>
  <c r="R82" i="43"/>
  <c r="R83" i="43"/>
  <c r="R84" i="43"/>
  <c r="R85" i="43"/>
  <c r="R86" i="43"/>
  <c r="R87" i="43"/>
  <c r="R88" i="43"/>
  <c r="R89" i="43"/>
  <c r="R90" i="43"/>
  <c r="R91" i="43"/>
  <c r="R92" i="43"/>
  <c r="R93" i="43"/>
  <c r="R94" i="43"/>
  <c r="R95" i="43"/>
  <c r="R96" i="43"/>
  <c r="R97" i="43"/>
  <c r="R98" i="43"/>
  <c r="R99" i="43"/>
  <c r="R100" i="43"/>
  <c r="R101" i="43"/>
  <c r="R102" i="43"/>
  <c r="R103" i="43"/>
  <c r="R104" i="43"/>
  <c r="R105" i="43"/>
  <c r="R106" i="43"/>
  <c r="R107" i="43"/>
  <c r="R108" i="43"/>
  <c r="R5" i="43"/>
  <c r="R4" i="43"/>
  <c r="Q4" i="43"/>
  <c r="P4" i="43"/>
  <c r="Q6" i="43"/>
  <c r="Q7" i="43"/>
  <c r="Q8" i="43"/>
  <c r="Q9" i="43"/>
  <c r="Q10" i="43"/>
  <c r="Q11" i="43"/>
  <c r="Q12" i="43"/>
  <c r="Q13" i="43"/>
  <c r="Q14" i="43"/>
  <c r="Q15" i="43"/>
  <c r="Q16" i="43"/>
  <c r="Q17" i="43"/>
  <c r="Q18" i="43"/>
  <c r="Q19" i="43"/>
  <c r="Q20" i="43"/>
  <c r="Q21" i="43"/>
  <c r="Q22" i="43"/>
  <c r="Q23" i="43"/>
  <c r="Q24" i="43"/>
  <c r="Q25" i="43"/>
  <c r="Q26" i="43"/>
  <c r="Q27" i="43"/>
  <c r="Q28" i="43"/>
  <c r="Q29" i="43"/>
  <c r="Q30" i="43"/>
  <c r="Q31" i="43"/>
  <c r="Q32" i="43"/>
  <c r="Q33" i="43"/>
  <c r="Q34" i="43"/>
  <c r="Q35" i="43"/>
  <c r="Q36" i="43"/>
  <c r="Q37" i="43"/>
  <c r="Q38" i="43"/>
  <c r="Q39" i="43"/>
  <c r="Q40" i="43"/>
  <c r="Q41" i="43"/>
  <c r="Q42" i="43"/>
  <c r="Q43" i="43"/>
  <c r="Q44" i="43"/>
  <c r="Q45" i="43"/>
  <c r="Q46" i="43"/>
  <c r="Q47" i="43"/>
  <c r="Q48" i="43"/>
  <c r="Q49" i="43"/>
  <c r="Q50" i="43"/>
  <c r="Q51" i="43"/>
  <c r="Q52" i="43"/>
  <c r="Q53" i="43"/>
  <c r="Q54" i="43"/>
  <c r="Q55" i="43"/>
  <c r="Q56" i="43"/>
  <c r="Q57" i="43"/>
  <c r="Q58" i="43"/>
  <c r="Q59" i="43"/>
  <c r="Q60" i="43"/>
  <c r="Q61" i="43"/>
  <c r="Q62" i="43"/>
  <c r="Q63" i="43"/>
  <c r="Q64" i="43"/>
  <c r="Q65" i="43"/>
  <c r="Q66" i="43"/>
  <c r="Q67" i="43"/>
  <c r="Q68" i="43"/>
  <c r="Q69" i="43"/>
  <c r="Q70" i="43"/>
  <c r="Q71" i="43"/>
  <c r="Q72" i="43"/>
  <c r="Q73" i="43"/>
  <c r="Q74" i="43"/>
  <c r="Q75" i="43"/>
  <c r="Q76" i="43"/>
  <c r="Q77" i="43"/>
  <c r="Q78" i="43"/>
  <c r="Q79" i="43"/>
  <c r="Q80" i="43"/>
  <c r="Q81" i="43"/>
  <c r="Q82" i="43"/>
  <c r="Q83" i="43"/>
  <c r="Q84" i="43"/>
  <c r="Q85" i="43"/>
  <c r="Q86" i="43"/>
  <c r="Q87" i="43"/>
  <c r="Q88" i="43"/>
  <c r="Q89" i="43"/>
  <c r="Q90" i="43"/>
  <c r="Q91" i="43"/>
  <c r="Q92" i="43"/>
  <c r="Q93" i="43"/>
  <c r="Q94" i="43"/>
  <c r="Q95" i="43"/>
  <c r="Q96" i="43"/>
  <c r="Q97" i="43"/>
  <c r="Q98" i="43"/>
  <c r="Q99" i="43"/>
  <c r="Q100" i="43"/>
  <c r="Q101" i="43"/>
  <c r="Q102" i="43"/>
  <c r="Q103" i="43"/>
  <c r="Q104" i="43"/>
  <c r="Q105" i="43"/>
  <c r="Q106" i="43"/>
  <c r="Q107" i="43"/>
  <c r="Q108" i="43"/>
  <c r="Q5" i="43"/>
  <c r="P6" i="43"/>
  <c r="P7" i="43"/>
  <c r="P8" i="43"/>
  <c r="P9" i="43"/>
  <c r="P10" i="43"/>
  <c r="P11" i="43"/>
  <c r="P12" i="43"/>
  <c r="P13" i="43"/>
  <c r="P14" i="43"/>
  <c r="P15" i="43"/>
  <c r="P16" i="43"/>
  <c r="P17" i="43"/>
  <c r="P18" i="43"/>
  <c r="P19" i="43"/>
  <c r="P20" i="43"/>
  <c r="P21" i="43"/>
  <c r="P22" i="43"/>
  <c r="P23" i="43"/>
  <c r="P24" i="43"/>
  <c r="P25" i="43"/>
  <c r="P26" i="43"/>
  <c r="P27" i="43"/>
  <c r="P28" i="43"/>
  <c r="P29" i="43"/>
  <c r="P30" i="43"/>
  <c r="P31" i="43"/>
  <c r="P32" i="43"/>
  <c r="P33" i="43"/>
  <c r="P34" i="43"/>
  <c r="P35" i="43"/>
  <c r="P36" i="43"/>
  <c r="P37" i="43"/>
  <c r="P38" i="43"/>
  <c r="P39" i="43"/>
  <c r="P40" i="43"/>
  <c r="P41" i="43"/>
  <c r="P42" i="43"/>
  <c r="P43" i="43"/>
  <c r="P44" i="43"/>
  <c r="P45" i="43"/>
  <c r="P46" i="43"/>
  <c r="P47" i="43"/>
  <c r="P48" i="43"/>
  <c r="P49" i="43"/>
  <c r="P50" i="43"/>
  <c r="P51" i="43"/>
  <c r="P52" i="43"/>
  <c r="P53" i="43"/>
  <c r="P54" i="43"/>
  <c r="P55" i="43"/>
  <c r="P56" i="43"/>
  <c r="P57" i="43"/>
  <c r="P58" i="43"/>
  <c r="P59" i="43"/>
  <c r="P60" i="43"/>
  <c r="P61" i="43"/>
  <c r="P62" i="43"/>
  <c r="P63" i="43"/>
  <c r="P64" i="43"/>
  <c r="P65" i="43"/>
  <c r="P66" i="43"/>
  <c r="P67" i="43"/>
  <c r="P68" i="43"/>
  <c r="P69" i="43"/>
  <c r="P70" i="43"/>
  <c r="P71" i="43"/>
  <c r="P72" i="43"/>
  <c r="P73" i="43"/>
  <c r="P74" i="43"/>
  <c r="P75" i="43"/>
  <c r="P76" i="43"/>
  <c r="P77" i="43"/>
  <c r="P78" i="43"/>
  <c r="P79" i="43"/>
  <c r="P80" i="43"/>
  <c r="P81" i="43"/>
  <c r="P82" i="43"/>
  <c r="P83" i="43"/>
  <c r="P84" i="43"/>
  <c r="P85" i="43"/>
  <c r="P86" i="43"/>
  <c r="P87" i="43"/>
  <c r="P88" i="43"/>
  <c r="P89" i="43"/>
  <c r="P90" i="43"/>
  <c r="P91" i="43"/>
  <c r="P92" i="43"/>
  <c r="P93" i="43"/>
  <c r="P94" i="43"/>
  <c r="P95" i="43"/>
  <c r="P96" i="43"/>
  <c r="P97" i="43"/>
  <c r="P98" i="43"/>
  <c r="P99" i="43"/>
  <c r="P100" i="43"/>
  <c r="P101" i="43"/>
  <c r="P102" i="43"/>
  <c r="P103" i="43"/>
  <c r="P104" i="43"/>
  <c r="P105" i="43"/>
  <c r="P106" i="43"/>
  <c r="P107" i="43"/>
  <c r="P108" i="43"/>
  <c r="P5" i="43"/>
  <c r="O5" i="43"/>
  <c r="O6" i="43"/>
  <c r="O7" i="43"/>
  <c r="O8" i="43"/>
  <c r="O9" i="43"/>
  <c r="O10" i="43"/>
  <c r="O11" i="43"/>
  <c r="O12" i="43"/>
  <c r="O13" i="43"/>
  <c r="O14" i="43"/>
  <c r="O15" i="43"/>
  <c r="O16" i="43"/>
  <c r="O17" i="43"/>
  <c r="O18" i="43"/>
  <c r="O19" i="43"/>
  <c r="O20" i="43"/>
  <c r="O21" i="43"/>
  <c r="O22" i="43"/>
  <c r="O23" i="43"/>
  <c r="O24" i="43"/>
  <c r="O25" i="43"/>
  <c r="O26" i="43"/>
  <c r="O27" i="43"/>
  <c r="O28" i="43"/>
  <c r="O29" i="43"/>
  <c r="O30" i="43"/>
  <c r="O31" i="43"/>
  <c r="O32" i="43"/>
  <c r="O33" i="43"/>
  <c r="O34" i="43"/>
  <c r="O35" i="43"/>
  <c r="O36" i="43"/>
  <c r="O37" i="43"/>
  <c r="O38" i="43"/>
  <c r="O39" i="43"/>
  <c r="O40" i="43"/>
  <c r="O41" i="43"/>
  <c r="O42" i="43"/>
  <c r="O43" i="43"/>
  <c r="O44" i="43"/>
  <c r="O45" i="43"/>
  <c r="O46" i="43"/>
  <c r="O47" i="43"/>
  <c r="O48" i="43"/>
  <c r="O49" i="43"/>
  <c r="O50" i="43"/>
  <c r="O51" i="43"/>
  <c r="O52" i="43"/>
  <c r="O53" i="43"/>
  <c r="O54" i="43"/>
  <c r="O55" i="43"/>
  <c r="O56" i="43"/>
  <c r="O57" i="43"/>
  <c r="O58" i="43"/>
  <c r="O59" i="43"/>
  <c r="O60" i="43"/>
  <c r="O61" i="43"/>
  <c r="O62" i="43"/>
  <c r="O63" i="43"/>
  <c r="O64" i="43"/>
  <c r="O65" i="43"/>
  <c r="O66" i="43"/>
  <c r="O67" i="43"/>
  <c r="O68" i="43"/>
  <c r="O69" i="43"/>
  <c r="O70" i="43"/>
  <c r="O71" i="43"/>
  <c r="O72" i="43"/>
  <c r="O73" i="43"/>
  <c r="O74" i="43"/>
  <c r="O75" i="43"/>
  <c r="O76" i="43"/>
  <c r="O77" i="43"/>
  <c r="O78" i="43"/>
  <c r="O79" i="43"/>
  <c r="O80" i="43"/>
  <c r="O81" i="43"/>
  <c r="O82" i="43"/>
  <c r="O83" i="43"/>
  <c r="O84" i="43"/>
  <c r="O85" i="43"/>
  <c r="O86" i="43"/>
  <c r="O87" i="43"/>
  <c r="O88" i="43"/>
  <c r="O89" i="43"/>
  <c r="O90" i="43"/>
  <c r="O91" i="43"/>
  <c r="O92" i="43"/>
  <c r="O93" i="43"/>
  <c r="O94" i="43"/>
  <c r="O95" i="43"/>
  <c r="O96" i="43"/>
  <c r="O97" i="43"/>
  <c r="O98" i="43"/>
  <c r="O99" i="43"/>
  <c r="O100" i="43"/>
  <c r="O101" i="43"/>
  <c r="O102" i="43"/>
  <c r="O103" i="43"/>
  <c r="O104" i="43"/>
  <c r="O105" i="43"/>
  <c r="O106" i="43"/>
  <c r="O107" i="43"/>
  <c r="O108" i="43"/>
  <c r="O109" i="43"/>
  <c r="O4" i="43"/>
  <c r="L4" i="53" l="1"/>
  <c r="N23" i="1" s="1"/>
  <c r="L4" i="51"/>
  <c r="N7" i="1" s="1"/>
  <c r="M4" i="50"/>
  <c r="J31" i="1" s="1"/>
  <c r="M4" i="54"/>
  <c r="O31" i="1" s="1"/>
  <c r="Q3" i="51"/>
  <c r="Q3" i="53"/>
  <c r="L8" i="53" s="1"/>
  <c r="N27" i="1" s="1"/>
  <c r="L4" i="45"/>
  <c r="D23" i="1" s="1"/>
  <c r="M4" i="45"/>
  <c r="E23" i="1" s="1"/>
  <c r="P110" i="45"/>
  <c r="R110" i="45"/>
  <c r="Q110" i="48"/>
  <c r="P110" i="50"/>
  <c r="R110" i="50"/>
  <c r="L4" i="50"/>
  <c r="I31" i="1" s="1"/>
  <c r="M4" i="51"/>
  <c r="O7" i="1" s="1"/>
  <c r="K4" i="51"/>
  <c r="M7" i="1" s="1"/>
  <c r="P110" i="51"/>
  <c r="R110" i="51"/>
  <c r="K4" i="52"/>
  <c r="M15" i="1" s="1"/>
  <c r="M4" i="53"/>
  <c r="O23" i="1" s="1"/>
  <c r="K4" i="53"/>
  <c r="M23" i="1" s="1"/>
  <c r="P110" i="53"/>
  <c r="R110" i="53"/>
  <c r="P110" i="54"/>
  <c r="R110" i="54"/>
  <c r="L4" i="54"/>
  <c r="N31" i="1" s="1"/>
  <c r="K4" i="54"/>
  <c r="M31" i="1" s="1"/>
  <c r="Q3" i="54"/>
  <c r="Q110" i="46"/>
  <c r="Q3" i="50"/>
  <c r="Q110" i="49"/>
  <c r="K4" i="49"/>
  <c r="H23" i="1" s="1"/>
  <c r="M4" i="49"/>
  <c r="J23" i="1" s="1"/>
  <c r="P3" i="49"/>
  <c r="K8" i="49" s="1"/>
  <c r="H27" i="1" s="1"/>
  <c r="R3" i="49"/>
  <c r="L4" i="49"/>
  <c r="I23" i="1" s="1"/>
  <c r="M4" i="47"/>
  <c r="J7" i="1" s="1"/>
  <c r="P110" i="47"/>
  <c r="R110" i="47"/>
  <c r="L4" i="47"/>
  <c r="I7" i="1" s="1"/>
  <c r="Q3" i="47"/>
  <c r="K4" i="47"/>
  <c r="H7" i="1" s="1"/>
  <c r="K4" i="46"/>
  <c r="C31" i="1" s="1"/>
  <c r="N32" i="1"/>
  <c r="O33" i="1"/>
  <c r="Q110" i="54"/>
  <c r="N24" i="1"/>
  <c r="M25" i="1"/>
  <c r="Q110" i="53"/>
  <c r="Q110" i="52"/>
  <c r="Q3" i="52"/>
  <c r="M4" i="52"/>
  <c r="O15" i="1" s="1"/>
  <c r="P110" i="52"/>
  <c r="R110" i="52"/>
  <c r="L4" i="52"/>
  <c r="N15" i="1" s="1"/>
  <c r="N8" i="1"/>
  <c r="M9" i="1"/>
  <c r="Q110" i="51"/>
  <c r="K4" i="48"/>
  <c r="H15" i="1" s="1"/>
  <c r="M4" i="48"/>
  <c r="J15" i="1" s="1"/>
  <c r="P110" i="48"/>
  <c r="R110" i="48"/>
  <c r="L4" i="48"/>
  <c r="I15" i="1" s="1"/>
  <c r="M4" i="46"/>
  <c r="E31" i="1" s="1"/>
  <c r="P110" i="46"/>
  <c r="R110" i="46"/>
  <c r="L4" i="46"/>
  <c r="D31" i="1" s="1"/>
  <c r="K4" i="45"/>
  <c r="C23" i="1" s="1"/>
  <c r="Q110" i="45"/>
  <c r="Q3" i="45"/>
  <c r="D24" i="1"/>
  <c r="Q3" i="46"/>
  <c r="D32" i="1"/>
  <c r="I8" i="1"/>
  <c r="H9" i="1"/>
  <c r="Q110" i="47"/>
  <c r="Q3" i="48"/>
  <c r="I16" i="1"/>
  <c r="H24" i="1"/>
  <c r="J24" i="1"/>
  <c r="I25" i="1"/>
  <c r="K4" i="50"/>
  <c r="H31" i="1" s="1"/>
  <c r="Q110" i="50"/>
  <c r="I32" i="1"/>
  <c r="Q110" i="43"/>
  <c r="Q3" i="43"/>
  <c r="P3" i="43"/>
  <c r="R3" i="43"/>
  <c r="R110" i="44"/>
  <c r="P3" i="54"/>
  <c r="R3" i="54"/>
  <c r="M8" i="54" s="1"/>
  <c r="O35" i="1" s="1"/>
  <c r="P3" i="53"/>
  <c r="R3" i="53"/>
  <c r="M8" i="53" s="1"/>
  <c r="O27" i="1" s="1"/>
  <c r="P3" i="52"/>
  <c r="K8" i="52" s="1"/>
  <c r="M19" i="1" s="1"/>
  <c r="R3" i="52"/>
  <c r="P3" i="51"/>
  <c r="K8" i="51" s="1"/>
  <c r="M11" i="1" s="1"/>
  <c r="R3" i="51"/>
  <c r="P3" i="50"/>
  <c r="R3" i="50"/>
  <c r="M8" i="50" s="1"/>
  <c r="J35" i="1" s="1"/>
  <c r="Q3" i="49"/>
  <c r="P110" i="49"/>
  <c r="R110" i="49"/>
  <c r="P3" i="48"/>
  <c r="R3" i="48"/>
  <c r="P3" i="47"/>
  <c r="R3" i="47"/>
  <c r="M8" i="47" s="1"/>
  <c r="J11" i="1" s="1"/>
  <c r="P3" i="46"/>
  <c r="R3" i="46"/>
  <c r="P3" i="45"/>
  <c r="R3" i="45"/>
  <c r="L4" i="44"/>
  <c r="D15" i="1" s="1"/>
  <c r="R3" i="44"/>
  <c r="P110" i="43"/>
  <c r="R110" i="43"/>
  <c r="M6" i="43"/>
  <c r="E9" i="1" s="1"/>
  <c r="M7" i="43"/>
  <c r="E10" i="1" s="1"/>
  <c r="M5" i="43"/>
  <c r="E8" i="1" s="1"/>
  <c r="L6" i="43"/>
  <c r="D9" i="1" s="1"/>
  <c r="L7" i="43"/>
  <c r="D10" i="1" s="1"/>
  <c r="L5" i="43"/>
  <c r="D8" i="1" s="1"/>
  <c r="K6" i="43"/>
  <c r="C9" i="1" s="1"/>
  <c r="K7" i="43"/>
  <c r="C10" i="1" s="1"/>
  <c r="K5" i="43"/>
  <c r="C8" i="1" s="1"/>
  <c r="L8" i="48" l="1"/>
  <c r="I19" i="1" s="1"/>
  <c r="K8" i="53"/>
  <c r="M27" i="1" s="1"/>
  <c r="L8" i="49"/>
  <c r="I27" i="1" s="1"/>
  <c r="L8" i="47"/>
  <c r="I11" i="1" s="1"/>
  <c r="K8" i="45"/>
  <c r="C27" i="1" s="1"/>
  <c r="L8" i="45"/>
  <c r="D27" i="1" s="1"/>
  <c r="M8" i="45"/>
  <c r="E27" i="1" s="1"/>
  <c r="L8" i="51"/>
  <c r="N11" i="1" s="1"/>
  <c r="L8" i="50"/>
  <c r="I35" i="1" s="1"/>
  <c r="M8" i="51"/>
  <c r="O11" i="1" s="1"/>
  <c r="M8" i="49"/>
  <c r="J27" i="1" s="1"/>
  <c r="K8" i="48"/>
  <c r="H19" i="1" s="1"/>
  <c r="L8" i="54"/>
  <c r="N35" i="1" s="1"/>
  <c r="M8" i="48"/>
  <c r="J19" i="1" s="1"/>
  <c r="K8" i="50"/>
  <c r="H35" i="1" s="1"/>
  <c r="M8" i="52"/>
  <c r="O19" i="1" s="1"/>
  <c r="K8" i="54"/>
  <c r="M35" i="1" s="1"/>
  <c r="M8" i="46"/>
  <c r="E35" i="1" s="1"/>
  <c r="K8" i="46"/>
  <c r="C35" i="1" s="1"/>
  <c r="M8" i="44"/>
  <c r="E19" i="1" s="1"/>
  <c r="K8" i="47"/>
  <c r="H11" i="1" s="1"/>
  <c r="L8" i="52"/>
  <c r="N19" i="1" s="1"/>
  <c r="L8" i="46"/>
  <c r="D35" i="1" s="1"/>
  <c r="K4" i="43"/>
  <c r="C7" i="1" s="1"/>
  <c r="M4" i="43"/>
  <c r="E7" i="1" s="1"/>
  <c r="L4" i="43"/>
  <c r="D7" i="1" s="1"/>
  <c r="E3" i="43"/>
  <c r="D3" i="43"/>
  <c r="L8" i="43" l="1"/>
  <c r="K8" i="43"/>
  <c r="C11" i="1" s="1"/>
  <c r="M8" i="43"/>
  <c r="E11" i="1" s="1"/>
  <c r="D11" i="1"/>
  <c r="F3" i="43"/>
  <c r="O4" i="44" l="1"/>
  <c r="D3" i="44"/>
  <c r="P4" i="44"/>
  <c r="P110" i="44" s="1"/>
  <c r="Q4" i="44"/>
  <c r="Q110" i="44" s="1"/>
  <c r="Q3" i="44" l="1"/>
  <c r="P3" i="44"/>
  <c r="K8" i="44" l="1"/>
  <c r="C19" i="1" s="1"/>
  <c r="L8" i="44"/>
  <c r="D19" i="1" s="1"/>
</calcChain>
</file>

<file path=xl/sharedStrings.xml><?xml version="1.0" encoding="utf-8"?>
<sst xmlns="http://schemas.openxmlformats.org/spreadsheetml/2006/main" count="2095" uniqueCount="99">
  <si>
    <t>男</t>
    <rPh sb="0" eb="1">
      <t>オトコ</t>
    </rPh>
    <phoneticPr fontId="2"/>
  </si>
  <si>
    <t>女</t>
    <rPh sb="0" eb="1">
      <t>オンナ</t>
    </rPh>
    <phoneticPr fontId="2"/>
  </si>
  <si>
    <t>区分</t>
    <rPh sb="0" eb="2">
      <t>クブン</t>
    </rPh>
    <phoneticPr fontId="2"/>
  </si>
  <si>
    <t>年月</t>
  </si>
  <si>
    <t>和暦</t>
  </si>
  <si>
    <t>計</t>
    <rPh sb="0" eb="1">
      <t>ケイ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</si>
  <si>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</si>
  <si>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</si>
  <si>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出典：市民課　住民基本台帳</t>
    <rPh sb="0" eb="1">
      <t>デ</t>
    </rPh>
    <rPh sb="1" eb="2">
      <t>テン</t>
    </rPh>
    <rPh sb="3" eb="6">
      <t>シミンカ</t>
    </rPh>
    <rPh sb="7" eb="9">
      <t>ジュウミン</t>
    </rPh>
    <rPh sb="9" eb="11">
      <t>キホン</t>
    </rPh>
    <rPh sb="11" eb="13">
      <t>ダイチョウ</t>
    </rPh>
    <phoneticPr fontId="2"/>
  </si>
  <si>
    <t>作成：企画政策課</t>
    <rPh sb="0" eb="2">
      <t>サクセイ</t>
    </rPh>
    <rPh sb="3" eb="5">
      <t>キカク</t>
    </rPh>
    <rPh sb="5" eb="7">
      <t>セイサク</t>
    </rPh>
    <rPh sb="7" eb="8">
      <t>カ</t>
    </rPh>
    <phoneticPr fontId="2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</si>
  <si>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</si>
  <si>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</si>
  <si>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</si>
  <si>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</si>
  <si>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0～14歳人口</t>
    <rPh sb="4" eb="5">
      <t>サイ</t>
    </rPh>
    <rPh sb="5" eb="7">
      <t>ジンコウ</t>
    </rPh>
    <phoneticPr fontId="2"/>
  </si>
  <si>
    <t>15～64歳人口</t>
    <rPh sb="5" eb="6">
      <t>サイ</t>
    </rPh>
    <rPh sb="6" eb="8">
      <t>ジンコウ</t>
    </rPh>
    <phoneticPr fontId="2"/>
  </si>
  <si>
    <t>65歳以上人口</t>
    <rPh sb="2" eb="3">
      <t>サイ</t>
    </rPh>
    <rPh sb="3" eb="5">
      <t>イジョウ</t>
    </rPh>
    <rPh sb="5" eb="7">
      <t>ジンコウ</t>
    </rPh>
    <phoneticPr fontId="2"/>
  </si>
  <si>
    <t>区分</t>
    <rPh sb="0" eb="2">
      <t>クブン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</si>
  <si>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</si>
  <si>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</si>
  <si>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</si>
  <si>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平均年齢</t>
    <rPh sb="0" eb="2">
      <t>ヘイキン</t>
    </rPh>
    <rPh sb="2" eb="4">
      <t>ネンレイ</t>
    </rPh>
    <phoneticPr fontId="2"/>
  </si>
  <si>
    <t>年齢計</t>
    <rPh sb="0" eb="3">
      <t>ネンレイケイ</t>
    </rPh>
    <phoneticPr fontId="2"/>
  </si>
  <si>
    <t>男（人×歳）</t>
    <rPh sb="0" eb="1">
      <t>オトコ</t>
    </rPh>
    <rPh sb="2" eb="3">
      <t>ニン</t>
    </rPh>
    <rPh sb="4" eb="5">
      <t>サイ</t>
    </rPh>
    <phoneticPr fontId="2"/>
  </si>
  <si>
    <t>女（人×歳）</t>
    <rPh sb="0" eb="1">
      <t>オンナ</t>
    </rPh>
    <rPh sb="2" eb="3">
      <t>ニン</t>
    </rPh>
    <rPh sb="4" eb="5">
      <t>サイ</t>
    </rPh>
    <phoneticPr fontId="2"/>
  </si>
  <si>
    <t>計（人×歳）</t>
    <rPh sb="0" eb="1">
      <t>ケイ</t>
    </rPh>
    <rPh sb="2" eb="3">
      <t>ニン</t>
    </rPh>
    <rPh sb="4" eb="5">
      <t>サイ</t>
    </rPh>
    <phoneticPr fontId="2"/>
  </si>
  <si>
    <t>区分</t>
    <rPh sb="0" eb="2">
      <t>クブン</t>
    </rPh>
    <phoneticPr fontId="2"/>
  </si>
  <si>
    <t>0～4歳</t>
    <rPh sb="3" eb="4">
      <t>サイ</t>
    </rPh>
    <phoneticPr fontId="2"/>
  </si>
  <si>
    <t>5～9歳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</si>
  <si>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</si>
  <si>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</si>
  <si>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</si>
  <si>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</si>
  <si>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</si>
  <si>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</si>
  <si>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</si>
  <si>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</si>
  <si>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</si>
  <si>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</si>
  <si>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</si>
  <si>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</si>
  <si>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</si>
  <si>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</si>
  <si>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</si>
  <si>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</si>
  <si>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</si>
  <si>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</si>
  <si>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100～104歳</t>
    <rPh sb="7" eb="8">
      <t>サイ</t>
    </rPh>
    <phoneticPr fontId="2"/>
  </si>
  <si>
    <t>105歳以上</t>
    <rPh sb="3" eb="4">
      <t>サイ</t>
    </rPh>
    <rPh sb="4" eb="6">
      <t>イジョウ</t>
    </rPh>
    <phoneticPr fontId="2"/>
  </si>
  <si>
    <t>☞　各齢、５歳刻み人口をみる</t>
    <rPh sb="2" eb="3">
      <t>カク</t>
    </rPh>
    <rPh sb="3" eb="4">
      <t>ヨワイ</t>
    </rPh>
    <rPh sb="6" eb="7">
      <t>サイ</t>
    </rPh>
    <rPh sb="7" eb="8">
      <t>キザ</t>
    </rPh>
    <rPh sb="9" eb="11">
      <t>ジンコウ</t>
    </rPh>
    <phoneticPr fontId="2"/>
  </si>
  <si>
    <t>５歳刻み人口</t>
    <rPh sb="1" eb="2">
      <t>サイ</t>
    </rPh>
    <rPh sb="2" eb="3">
      <t>キザ</t>
    </rPh>
    <rPh sb="4" eb="6">
      <t>ジンコウ</t>
    </rPh>
    <phoneticPr fontId="2"/>
  </si>
  <si>
    <t>住民基本台帳からみる柏崎市の年齢推移</t>
    <rPh sb="0" eb="2">
      <t>ジュウミン</t>
    </rPh>
    <rPh sb="2" eb="4">
      <t>キホン</t>
    </rPh>
    <rPh sb="4" eb="6">
      <t>ダイチョウ</t>
    </rPh>
    <rPh sb="10" eb="13">
      <t>カシワザキシ</t>
    </rPh>
    <rPh sb="14" eb="16">
      <t>ネンレイ</t>
    </rPh>
    <rPh sb="16" eb="18">
      <t>スイイ</t>
    </rPh>
    <phoneticPr fontId="2"/>
  </si>
  <si>
    <t>１月末</t>
    <rPh sb="1" eb="2">
      <t>ガツ</t>
    </rPh>
    <rPh sb="2" eb="3">
      <t>マツ</t>
    </rPh>
    <phoneticPr fontId="2"/>
  </si>
  <si>
    <t>２月末</t>
    <rPh sb="1" eb="2">
      <t>ガツ</t>
    </rPh>
    <phoneticPr fontId="2"/>
  </si>
  <si>
    <t>３月末</t>
    <rPh sb="1" eb="2">
      <t>ガツ</t>
    </rPh>
    <phoneticPr fontId="2"/>
  </si>
  <si>
    <t>４月末</t>
    <rPh sb="1" eb="2">
      <t>ガツ</t>
    </rPh>
    <phoneticPr fontId="2"/>
  </si>
  <si>
    <t>８月末</t>
    <rPh sb="1" eb="2">
      <t>ガツ</t>
    </rPh>
    <phoneticPr fontId="2"/>
  </si>
  <si>
    <t>７月末</t>
    <rPh sb="1" eb="2">
      <t>ガツ</t>
    </rPh>
    <phoneticPr fontId="2"/>
  </si>
  <si>
    <t>６月末</t>
    <rPh sb="1" eb="2">
      <t>ガツ</t>
    </rPh>
    <phoneticPr fontId="2"/>
  </si>
  <si>
    <t>５月末</t>
    <rPh sb="1" eb="2">
      <t>ガツ</t>
    </rPh>
    <phoneticPr fontId="2"/>
  </si>
  <si>
    <t>９月末</t>
    <rPh sb="1" eb="2">
      <t>ガツ</t>
    </rPh>
    <phoneticPr fontId="2"/>
  </si>
  <si>
    <t>１０月末</t>
    <rPh sb="2" eb="3">
      <t>ガツ</t>
    </rPh>
    <phoneticPr fontId="2"/>
  </si>
  <si>
    <t>１１月末</t>
    <rPh sb="2" eb="3">
      <t>ガツ</t>
    </rPh>
    <phoneticPr fontId="2"/>
  </si>
  <si>
    <t>１２月末</t>
    <rPh sb="2" eb="3">
      <t>ガツ</t>
    </rPh>
    <phoneticPr fontId="2"/>
  </si>
  <si>
    <t>年少人口、生産年齢人口、老年人口</t>
  </si>
  <si>
    <t>１歳刻み人口</t>
    <rPh sb="1" eb="2">
      <t>サイ</t>
    </rPh>
    <rPh sb="2" eb="3">
      <t>キザ</t>
    </rPh>
    <rPh sb="4" eb="6">
      <t>ジンコウ</t>
    </rPh>
    <phoneticPr fontId="2"/>
  </si>
  <si>
    <t>【５歳刻み人口】</t>
    <rPh sb="2" eb="3">
      <t>サイ</t>
    </rPh>
    <rPh sb="3" eb="4">
      <t>キザ</t>
    </rPh>
    <rPh sb="5" eb="7">
      <t>ジンコウ</t>
    </rPh>
    <phoneticPr fontId="2"/>
  </si>
  <si>
    <t>2024年</t>
    <rPh sb="4" eb="5">
      <t>ネン</t>
    </rPh>
    <phoneticPr fontId="2"/>
  </si>
  <si>
    <t>令和6年</t>
    <rPh sb="0" eb="2">
      <t>レイワ</t>
    </rPh>
    <rPh sb="3" eb="4">
      <t>ネン</t>
    </rPh>
    <phoneticPr fontId="2"/>
  </si>
  <si>
    <t>2024/1末</t>
    <rPh sb="6" eb="7">
      <t>マツ</t>
    </rPh>
    <phoneticPr fontId="2"/>
  </si>
  <si>
    <t>令和6/1末</t>
    <rPh sb="0" eb="2">
      <t>レイワ</t>
    </rPh>
    <rPh sb="5" eb="6">
      <t>マツ</t>
    </rPh>
    <phoneticPr fontId="2"/>
  </si>
  <si>
    <t>105歳以上</t>
    <rPh sb="3" eb="4">
      <t>サイ</t>
    </rPh>
    <phoneticPr fontId="2"/>
  </si>
  <si>
    <t>105歳以上</t>
    <rPh sb="3" eb="4">
      <t>サイ</t>
    </rPh>
    <phoneticPr fontId="2"/>
  </si>
  <si>
    <t>105歳以上</t>
    <rPh sb="3" eb="4">
      <t>サイ</t>
    </rPh>
    <phoneticPr fontId="2"/>
  </si>
  <si>
    <t>105歳以上</t>
    <rPh sb="3" eb="4">
      <t>サイ</t>
    </rPh>
    <rPh sb="4" eb="6">
      <t>イジョウ</t>
    </rPh>
    <phoneticPr fontId="2"/>
  </si>
  <si>
    <t>105歳以上</t>
    <rPh sb="3" eb="6">
      <t>サイイジョウ</t>
    </rPh>
    <phoneticPr fontId="2"/>
  </si>
  <si>
    <t>2024/2末</t>
    <rPh sb="6" eb="7">
      <t>マツ</t>
    </rPh>
    <phoneticPr fontId="2"/>
  </si>
  <si>
    <t>令和6/2末</t>
    <rPh sb="0" eb="2">
      <t>レイワ</t>
    </rPh>
    <rPh sb="5" eb="6">
      <t>マツ</t>
    </rPh>
    <phoneticPr fontId="2"/>
  </si>
  <si>
    <t>2024/3末</t>
    <rPh sb="6" eb="7">
      <t>マツ</t>
    </rPh>
    <phoneticPr fontId="2"/>
  </si>
  <si>
    <t>令和6/3末</t>
    <rPh sb="0" eb="2">
      <t>レイワ</t>
    </rPh>
    <rPh sb="5" eb="6">
      <t>マツ</t>
    </rPh>
    <phoneticPr fontId="2"/>
  </si>
  <si>
    <t>2024/4末</t>
    <rPh sb="6" eb="7">
      <t>マツ</t>
    </rPh>
    <phoneticPr fontId="2"/>
  </si>
  <si>
    <t>令和6/4末</t>
    <rPh sb="0" eb="2">
      <t>レイワ</t>
    </rPh>
    <rPh sb="5" eb="6">
      <t>マツ</t>
    </rPh>
    <phoneticPr fontId="2"/>
  </si>
  <si>
    <t>2024/5末</t>
    <rPh sb="6" eb="7">
      <t>マツ</t>
    </rPh>
    <phoneticPr fontId="2"/>
  </si>
  <si>
    <t>令和6/5末</t>
    <rPh sb="0" eb="2">
      <t>レイワ</t>
    </rPh>
    <rPh sb="5" eb="6">
      <t>マツ</t>
    </rPh>
    <phoneticPr fontId="2"/>
  </si>
  <si>
    <t>2024/6末</t>
    <rPh sb="6" eb="7">
      <t>マツ</t>
    </rPh>
    <phoneticPr fontId="2"/>
  </si>
  <si>
    <t>令和6/6末</t>
    <rPh sb="0" eb="2">
      <t>レイワ</t>
    </rPh>
    <rPh sb="5" eb="6">
      <t>マツ</t>
    </rPh>
    <phoneticPr fontId="2"/>
  </si>
  <si>
    <t>2024/7末</t>
    <rPh sb="6" eb="7">
      <t>マツ</t>
    </rPh>
    <phoneticPr fontId="2"/>
  </si>
  <si>
    <t>令和6/7末</t>
    <rPh sb="0" eb="2">
      <t>レイワ</t>
    </rPh>
    <rPh sb="5" eb="6">
      <t>マツ</t>
    </rPh>
    <phoneticPr fontId="2"/>
  </si>
  <si>
    <t>2024/8末</t>
    <rPh sb="6" eb="7">
      <t>マツ</t>
    </rPh>
    <phoneticPr fontId="2"/>
  </si>
  <si>
    <t>令和6/8末</t>
    <rPh sb="0" eb="2">
      <t>レイワ</t>
    </rPh>
    <rPh sb="5" eb="6">
      <t>マツ</t>
    </rPh>
    <phoneticPr fontId="2"/>
  </si>
  <si>
    <t>2024/9末</t>
    <rPh sb="6" eb="7">
      <t>マツ</t>
    </rPh>
    <phoneticPr fontId="2"/>
  </si>
  <si>
    <t>令和6/9末</t>
    <rPh sb="0" eb="2">
      <t>レイワ</t>
    </rPh>
    <rPh sb="5" eb="6">
      <t>マツ</t>
    </rPh>
    <phoneticPr fontId="2"/>
  </si>
  <si>
    <t>2024/10末</t>
    <rPh sb="7" eb="8">
      <t>マツ</t>
    </rPh>
    <phoneticPr fontId="2"/>
  </si>
  <si>
    <t>令和6/10末</t>
    <rPh sb="0" eb="2">
      <t>レイワ</t>
    </rPh>
    <rPh sb="6" eb="7">
      <t>マツ</t>
    </rPh>
    <phoneticPr fontId="2"/>
  </si>
  <si>
    <t>2024/11末</t>
    <rPh sb="7" eb="8">
      <t>マツ</t>
    </rPh>
    <phoneticPr fontId="2"/>
  </si>
  <si>
    <t>令和6/11末</t>
    <rPh sb="0" eb="2">
      <t>レイワ</t>
    </rPh>
    <rPh sb="6" eb="7">
      <t>マツ</t>
    </rPh>
    <phoneticPr fontId="2"/>
  </si>
  <si>
    <t xml:space="preserve">１歳刻み人口 </t>
    <rPh sb="1" eb="2">
      <t>サイ</t>
    </rPh>
    <rPh sb="2" eb="3">
      <t>キザ</t>
    </rPh>
    <rPh sb="4" eb="6">
      <t>ジンコウ</t>
    </rPh>
    <phoneticPr fontId="2"/>
  </si>
  <si>
    <t>2024/12末</t>
    <rPh sb="7" eb="8">
      <t>マツ</t>
    </rPh>
    <phoneticPr fontId="2"/>
  </si>
  <si>
    <t>令和6/12末</t>
    <rPh sb="0" eb="2">
      <t>レイワ</t>
    </rPh>
    <rPh sb="6" eb="7">
      <t>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</si>
</sst>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&quot;人&quot;"/>
    <numFmt numFmtId="177" formatCode="#,###.0\ &quot;歳&quot;"/>
    <numFmt numFmtId="178" formatCode="#,##0\ &quot;人&quot;"/>
    <numFmt numFmtId="179" formatCode="0\ &quot;歳&quot;"/>
    <numFmt numFmtId="180" formatCode="0\ &quot;歳以上&quot;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BIZ UDPゴシック"/>
      <family val="3"/>
      <charset val="128"/>
    </font>
    <font>
      <b/>
      <u/>
      <sz val="16"/>
      <color theme="1"/>
      <name val="HGP明朝B"/>
      <family val="1"/>
      <charset val="128"/>
    </font>
    <font>
      <u/>
      <sz val="12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HGP創英角ｺﾞｼｯｸUB"/>
      <family val="3"/>
      <charset val="128"/>
    </font>
    <font>
      <u/>
      <sz val="14"/>
      <color rgb="FF0070C0"/>
      <name val="ＭＳ Ｐゴシック"/>
      <family val="2"/>
      <charset val="128"/>
      <scheme val="minor"/>
    </font>
    <font>
      <u/>
      <sz val="11"/>
      <color rgb="FF0070C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9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/>
      <top style="thin">
        <color rgb="FFD0D7E5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rgb="FFD0D7E5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thin">
        <color rgb="FFD0D7E5"/>
      </left>
      <right/>
      <top style="thin">
        <color theme="4" tint="0.39997558519241921"/>
      </top>
      <bottom/>
      <diagonal/>
    </border>
    <border>
      <left style="thin">
        <color rgb="FFD0D7E5"/>
      </left>
      <right/>
      <top/>
      <bottom/>
      <diagonal/>
    </border>
    <border>
      <left style="thin">
        <color rgb="FFD0D7E5"/>
      </left>
      <right/>
      <top/>
      <bottom style="thin">
        <color indexed="64"/>
      </bottom>
      <diagonal/>
    </border>
    <border>
      <left style="thin">
        <color rgb="FFD0D7E5"/>
      </left>
      <right/>
      <top style="thin">
        <color rgb="FFD0D7E5"/>
      </top>
      <bottom style="thin">
        <color indexed="64"/>
      </bottom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  <border>
      <left/>
      <right/>
      <top/>
      <bottom style="thin">
        <color rgb="FFD0D7E5"/>
      </bottom>
      <diagonal/>
    </border>
    <border>
      <left/>
      <right/>
      <top style="thin">
        <color theme="4" tint="0.39997558519241921"/>
      </top>
      <bottom style="thin">
        <color rgb="FFD0D7E5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  <xf numFmtId="0" fontId="8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5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 shrinkToFi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6" fontId="12" fillId="0" borderId="1" xfId="0" applyNumberFormat="1" applyFont="1" applyBorder="1">
      <alignment vertical="center"/>
    </xf>
    <xf numFmtId="0" fontId="7" fillId="3" borderId="14" xfId="0" applyFont="1" applyFill="1" applyBorder="1" applyAlignment="1">
      <alignment horizontal="center" vertical="center" shrinkToFit="1"/>
    </xf>
    <xf numFmtId="38" fontId="7" fillId="3" borderId="14" xfId="1" applyFont="1" applyFill="1" applyBorder="1" applyAlignment="1">
      <alignment horizontal="right" vertical="center" shrinkToFit="1"/>
    </xf>
    <xf numFmtId="0" fontId="8" fillId="0" borderId="14" xfId="3" applyBorder="1">
      <alignment vertical="center"/>
    </xf>
    <xf numFmtId="0" fontId="8" fillId="0" borderId="15" xfId="3" applyBorder="1">
      <alignment vertical="center"/>
    </xf>
    <xf numFmtId="0" fontId="7" fillId="3" borderId="15" xfId="0" applyFont="1" applyFill="1" applyBorder="1" applyAlignment="1">
      <alignment horizontal="center" vertical="center" shrinkToFit="1"/>
    </xf>
    <xf numFmtId="38" fontId="7" fillId="3" borderId="15" xfId="1" applyFont="1" applyFill="1" applyBorder="1" applyAlignment="1">
      <alignment horizontal="right" vertical="center" shrinkToFit="1"/>
    </xf>
    <xf numFmtId="0" fontId="8" fillId="0" borderId="16" xfId="3" applyBorder="1">
      <alignment vertical="center"/>
    </xf>
    <xf numFmtId="0" fontId="8" fillId="0" borderId="11" xfId="3" applyBorder="1">
      <alignment vertical="center"/>
    </xf>
    <xf numFmtId="0" fontId="0" fillId="0" borderId="17" xfId="0" applyBorder="1">
      <alignment vertical="center"/>
    </xf>
    <xf numFmtId="0" fontId="13" fillId="0" borderId="15" xfId="3" applyFont="1" applyBorder="1">
      <alignment vertical="center"/>
    </xf>
    <xf numFmtId="0" fontId="13" fillId="0" borderId="0" xfId="0" applyFont="1">
      <alignment vertical="center"/>
    </xf>
    <xf numFmtId="17" fontId="4" fillId="0" borderId="13" xfId="0" applyNumberFormat="1" applyFont="1" applyBorder="1" applyAlignment="1">
      <alignment horizontal="right" vertical="center" shrinkToFit="1"/>
    </xf>
    <xf numFmtId="17" fontId="4" fillId="0" borderId="7" xfId="0" applyNumberFormat="1" applyFont="1" applyBorder="1" applyAlignment="1">
      <alignment horizontal="right" vertical="center" shrinkToFit="1"/>
    </xf>
    <xf numFmtId="0" fontId="4" fillId="0" borderId="13" xfId="0" applyFont="1" applyBorder="1" applyAlignment="1">
      <alignment horizontal="right" vertical="center" shrinkToFit="1"/>
    </xf>
    <xf numFmtId="0" fontId="4" fillId="0" borderId="18" xfId="0" applyFont="1" applyBorder="1" applyAlignment="1">
      <alignment horizontal="right" vertical="center" shrinkToFit="1"/>
    </xf>
    <xf numFmtId="0" fontId="0" fillId="0" borderId="14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6" xfId="0" applyBorder="1">
      <alignment vertical="center"/>
    </xf>
    <xf numFmtId="0" fontId="4" fillId="0" borderId="6" xfId="0" applyFont="1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176" fontId="0" fillId="0" borderId="5" xfId="0" applyNumberFormat="1" applyBorder="1">
      <alignment vertical="center"/>
    </xf>
    <xf numFmtId="176" fontId="12" fillId="0" borderId="5" xfId="0" applyNumberFormat="1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4" borderId="8" xfId="0" applyFill="1" applyBorder="1">
      <alignment vertical="center"/>
    </xf>
    <xf numFmtId="177" fontId="0" fillId="4" borderId="4" xfId="0" applyNumberFormat="1" applyFill="1" applyBorder="1">
      <alignment vertical="center"/>
    </xf>
    <xf numFmtId="177" fontId="0" fillId="4" borderId="3" xfId="0" applyNumberFormat="1" applyFill="1" applyBorder="1">
      <alignment vertical="center"/>
    </xf>
    <xf numFmtId="0" fontId="8" fillId="0" borderId="14" xfId="3" applyBorder="1" applyProtection="1">
      <alignment vertical="center"/>
      <protection locked="0"/>
    </xf>
    <xf numFmtId="0" fontId="8" fillId="0" borderId="12" xfId="3" applyBorder="1" applyProtection="1">
      <alignment vertical="center"/>
      <protection locked="0"/>
    </xf>
    <xf numFmtId="0" fontId="3" fillId="0" borderId="0" xfId="0" applyFont="1" applyAlignment="1">
      <alignment horizontal="centerContinuous" vertical="center" shrinkToFit="1"/>
    </xf>
    <xf numFmtId="17" fontId="0" fillId="0" borderId="0" xfId="0" applyNumberFormat="1">
      <alignment vertical="center"/>
    </xf>
    <xf numFmtId="178" fontId="0" fillId="0" borderId="0" xfId="0" applyNumberFormat="1">
      <alignment vertical="center"/>
    </xf>
    <xf numFmtId="178" fontId="0" fillId="4" borderId="0" xfId="0" applyNumberFormat="1" applyFill="1">
      <alignment vertical="center"/>
    </xf>
    <xf numFmtId="178" fontId="0" fillId="4" borderId="0" xfId="1" applyNumberFormat="1" applyFont="1" applyFill="1">
      <alignment vertical="center"/>
    </xf>
    <xf numFmtId="178" fontId="0" fillId="0" borderId="0" xfId="1" applyNumberFormat="1" applyFont="1">
      <alignment vertical="center"/>
    </xf>
    <xf numFmtId="17" fontId="4" fillId="0" borderId="19" xfId="0" applyNumberFormat="1" applyFont="1" applyBorder="1" applyAlignment="1">
      <alignment horizontal="right" vertical="center" shrinkToFit="1"/>
    </xf>
    <xf numFmtId="0" fontId="4" fillId="0" borderId="19" xfId="0" applyFont="1" applyBorder="1" applyAlignment="1">
      <alignment horizontal="right" vertical="center" shrinkToFit="1"/>
    </xf>
    <xf numFmtId="17" fontId="4" fillId="0" borderId="21" xfId="0" applyNumberFormat="1" applyFont="1" applyBorder="1" applyAlignment="1">
      <alignment horizontal="right" vertical="center" shrinkToFit="1"/>
    </xf>
    <xf numFmtId="0" fontId="4" fillId="0" borderId="20" xfId="0" applyFont="1" applyBorder="1" applyAlignment="1">
      <alignment horizontal="right" vertical="center" shrinkToFit="1"/>
    </xf>
    <xf numFmtId="0" fontId="0" fillId="0" borderId="17" xfId="0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17" fontId="4" fillId="0" borderId="22" xfId="0" applyNumberFormat="1" applyFont="1" applyBorder="1" applyAlignment="1">
      <alignment horizontal="right" vertical="center" shrinkToFit="1"/>
    </xf>
    <xf numFmtId="0" fontId="0" fillId="0" borderId="23" xfId="0" applyBorder="1" applyAlignment="1">
      <alignment vertical="center" shrinkToFit="1"/>
    </xf>
    <xf numFmtId="0" fontId="8" fillId="0" borderId="0" xfId="3" applyProtection="1">
      <alignment vertical="center"/>
      <protection locked="0"/>
    </xf>
    <xf numFmtId="0" fontId="8" fillId="0" borderId="24" xfId="3" applyBorder="1" applyProtection="1">
      <alignment vertical="center"/>
      <protection locked="0"/>
    </xf>
    <xf numFmtId="0" fontId="0" fillId="0" borderId="24" xfId="0" applyBorder="1" applyAlignment="1">
      <alignment vertical="center" shrinkToFit="1"/>
    </xf>
    <xf numFmtId="0" fontId="17" fillId="0" borderId="0" xfId="4" applyFont="1" applyAlignment="1">
      <alignment horizontal="centerContinuous" vertical="center" shrinkToFit="1"/>
    </xf>
    <xf numFmtId="0" fontId="18" fillId="0" borderId="0" xfId="4" applyFont="1" applyAlignment="1">
      <alignment horizontal="centerContinuous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9" fillId="5" borderId="0" xfId="0" applyFont="1" applyFill="1" applyAlignment="1" applyProtection="1">
      <alignment horizontal="center" vertical="center"/>
      <protection locked="0"/>
    </xf>
    <xf numFmtId="0" fontId="9" fillId="5" borderId="0" xfId="0" applyFont="1" applyFill="1" applyAlignment="1" applyProtection="1">
      <alignment horizontal="center" vertical="center" shrinkToFit="1"/>
      <protection locked="0"/>
    </xf>
    <xf numFmtId="0" fontId="15" fillId="0" borderId="14" xfId="3" applyFont="1" applyBorder="1" applyProtection="1">
      <alignment vertical="center"/>
      <protection locked="0"/>
    </xf>
    <xf numFmtId="0" fontId="15" fillId="0" borderId="0" xfId="3" applyFont="1" applyProtection="1">
      <alignment vertical="center"/>
      <protection locked="0"/>
    </xf>
    <xf numFmtId="0" fontId="15" fillId="0" borderId="17" xfId="3" applyFont="1" applyBorder="1" applyProtection="1">
      <alignment vertical="center"/>
      <protection locked="0"/>
    </xf>
    <xf numFmtId="0" fontId="15" fillId="0" borderId="23" xfId="3" applyFont="1" applyBorder="1" applyProtection="1">
      <alignment vertical="center"/>
      <protection locked="0"/>
    </xf>
    <xf numFmtId="17" fontId="7" fillId="3" borderId="13" xfId="0" applyNumberFormat="1" applyFont="1" applyFill="1" applyBorder="1" applyAlignment="1" applyProtection="1">
      <alignment horizontal="right" vertical="center" shrinkToFit="1"/>
      <protection locked="0"/>
    </xf>
    <xf numFmtId="178" fontId="19" fillId="0" borderId="0" xfId="0" applyNumberFormat="1" applyFont="1">
      <alignment vertical="center"/>
    </xf>
    <xf numFmtId="178" fontId="20" fillId="0" borderId="0" xfId="0" applyNumberFormat="1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179" fontId="19" fillId="0" borderId="14" xfId="3" applyNumberFormat="1" applyFont="1" applyBorder="1" applyProtection="1">
      <alignment vertical="center"/>
      <protection locked="0"/>
    </xf>
    <xf numFmtId="179" fontId="19" fillId="0" borderId="12" xfId="3" applyNumberFormat="1" applyFont="1" applyBorder="1" applyProtection="1">
      <alignment vertical="center"/>
      <protection locked="0"/>
    </xf>
    <xf numFmtId="179" fontId="19" fillId="0" borderId="24" xfId="3" applyNumberFormat="1" applyFont="1" applyBorder="1" applyProtection="1">
      <alignment vertical="center"/>
      <protection locked="0"/>
    </xf>
    <xf numFmtId="179" fontId="19" fillId="0" borderId="0" xfId="3" applyNumberFormat="1" applyFont="1" applyProtection="1">
      <alignment vertical="center"/>
      <protection locked="0"/>
    </xf>
    <xf numFmtId="180" fontId="19" fillId="0" borderId="12" xfId="3" applyNumberFormat="1" applyFont="1" applyBorder="1" applyProtection="1">
      <alignment vertical="center"/>
      <protection locked="0"/>
    </xf>
    <xf numFmtId="179" fontId="21" fillId="0" borderId="14" xfId="3" applyNumberFormat="1" applyFont="1" applyBorder="1" applyProtection="1">
      <alignment vertical="center"/>
      <protection locked="0"/>
    </xf>
    <xf numFmtId="179" fontId="21" fillId="0" borderId="0" xfId="3" applyNumberFormat="1" applyFont="1" applyProtection="1">
      <alignment vertical="center"/>
      <protection locked="0"/>
    </xf>
    <xf numFmtId="179" fontId="21" fillId="0" borderId="17" xfId="3" applyNumberFormat="1" applyFont="1" applyBorder="1" applyProtection="1">
      <alignment vertical="center"/>
      <protection locked="0"/>
    </xf>
    <xf numFmtId="179" fontId="21" fillId="0" borderId="23" xfId="3" applyNumberFormat="1" applyFont="1" applyBorder="1" applyProtection="1">
      <alignment vertical="center"/>
      <protection locked="0"/>
    </xf>
    <xf numFmtId="180" fontId="21" fillId="0" borderId="0" xfId="3" applyNumberFormat="1" applyFont="1" applyProtection="1">
      <alignment vertical="center"/>
      <protection locked="0"/>
    </xf>
  </cellXfs>
  <cellStyles count="5">
    <cellStyle name="ハイパーリンク" xfId="4" builtinId="8"/>
    <cellStyle name="桁区切り" xfId="1" builtinId="6"/>
    <cellStyle name="標準" xfId="0" builtinId="0"/>
    <cellStyle name="標準 2" xfId="2" xr:uid="{00000000-0005-0000-0000-000003000000}"/>
    <cellStyle name="標準 3" xfId="3" xr:uid="{00000000-0005-0000-0000-000004000000}"/>
  </cellStyles>
  <dxfs count="360"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theme="4" tint="0.39997558519241921"/>
        </right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2021&#24180;&#65288;&#20196;&#21644;&#65299;&#24180;&#65289;&#12398;&#24179;&#22343;&#24180;&#40802;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28574</xdr:colOff>
      <xdr:row>10</xdr:row>
      <xdr:rowOff>0</xdr:rowOff>
    </xdr:from>
    <xdr:to>
      <xdr:col>11</xdr:col>
      <xdr:colOff>606449</xdr:colOff>
      <xdr:row>13</xdr:row>
      <xdr:rowOff>28575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829424" y="1590675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10</xdr:row>
      <xdr:rowOff>0</xdr:rowOff>
    </xdr:from>
    <xdr:to>
      <xdr:col>11</xdr:col>
      <xdr:colOff>596924</xdr:colOff>
      <xdr:row>13</xdr:row>
      <xdr:rowOff>28575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772274" y="1590675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28574</xdr:colOff>
      <xdr:row>10</xdr:row>
      <xdr:rowOff>0</xdr:rowOff>
    </xdr:from>
    <xdr:to>
      <xdr:col>11</xdr:col>
      <xdr:colOff>606449</xdr:colOff>
      <xdr:row>13</xdr:row>
      <xdr:rowOff>28575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6781799" y="1590675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10</xdr:row>
      <xdr:rowOff>19050</xdr:rowOff>
    </xdr:from>
    <xdr:to>
      <xdr:col>11</xdr:col>
      <xdr:colOff>558824</xdr:colOff>
      <xdr:row>13</xdr:row>
      <xdr:rowOff>47625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6781799" y="1609725"/>
          <a:ext cx="23400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28574</xdr:colOff>
      <xdr:row>10</xdr:row>
      <xdr:rowOff>0</xdr:rowOff>
    </xdr:from>
    <xdr:to>
      <xdr:col>11</xdr:col>
      <xdr:colOff>606449</xdr:colOff>
      <xdr:row>13</xdr:row>
      <xdr:rowOff>28575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829424" y="1590675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28574</xdr:colOff>
      <xdr:row>10</xdr:row>
      <xdr:rowOff>0</xdr:rowOff>
    </xdr:from>
    <xdr:to>
      <xdr:col>11</xdr:col>
      <xdr:colOff>606449</xdr:colOff>
      <xdr:row>13</xdr:row>
      <xdr:rowOff>28575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781799" y="1590675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  <a:endParaRPr kumimoji="1" lang="en-US" altLang="ja-JP" sz="16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10</xdr:row>
      <xdr:rowOff>9525</xdr:rowOff>
    </xdr:from>
    <xdr:to>
      <xdr:col>11</xdr:col>
      <xdr:colOff>596924</xdr:colOff>
      <xdr:row>13</xdr:row>
      <xdr:rowOff>38100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772274" y="1600200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10</xdr:row>
      <xdr:rowOff>19050</xdr:rowOff>
    </xdr:from>
    <xdr:to>
      <xdr:col>11</xdr:col>
      <xdr:colOff>596924</xdr:colOff>
      <xdr:row>13</xdr:row>
      <xdr:rowOff>47625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772274" y="1609725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10</xdr:row>
      <xdr:rowOff>0</xdr:rowOff>
    </xdr:from>
    <xdr:to>
      <xdr:col>11</xdr:col>
      <xdr:colOff>596924</xdr:colOff>
      <xdr:row>13</xdr:row>
      <xdr:rowOff>28575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772274" y="1590675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10</xdr:row>
      <xdr:rowOff>0</xdr:rowOff>
    </xdr:from>
    <xdr:to>
      <xdr:col>11</xdr:col>
      <xdr:colOff>596924</xdr:colOff>
      <xdr:row>13</xdr:row>
      <xdr:rowOff>28575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772274" y="1590675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10</xdr:row>
      <xdr:rowOff>0</xdr:rowOff>
    </xdr:from>
    <xdr:to>
      <xdr:col>11</xdr:col>
      <xdr:colOff>596924</xdr:colOff>
      <xdr:row>13</xdr:row>
      <xdr:rowOff>28575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772274" y="1590675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10</xdr:row>
      <xdr:rowOff>0</xdr:rowOff>
    </xdr:from>
    <xdr:to>
      <xdr:col>11</xdr:col>
      <xdr:colOff>596924</xdr:colOff>
      <xdr:row>13</xdr:row>
      <xdr:rowOff>28575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6772274" y="1590675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平均年齢まとめ１" displayName="平均年齢まとめ１" ref="B6:E11" totalsRowShown="0" headerRowDxfId="359" headerRowBorderDxfId="358" tableBorderDxfId="357" totalsRowBorderDxfId="356">
  <autoFilter ref="B6:E11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区分"/>
    <tableColumn id="2" xr3:uid="{00000000-0010-0000-0000-000002000000}" name="男" dataDxfId="355"/>
    <tableColumn id="3" xr3:uid="{00000000-0010-0000-0000-000003000000}" name="女" dataDxfId="354"/>
    <tableColumn id="4" xr3:uid="{00000000-0010-0000-0000-000004000000}" name="計" dataDxfId="35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0000000-000C-0000-FFFF-FFFF09000000}" name="平均年齢まとめ24755" displayName="平均年齢まとめ24755" ref="L14:O19" totalsRowShown="0" headerRowDxfId="296" headerRowBorderDxfId="295" tableBorderDxfId="294" totalsRowBorderDxfId="293">
  <autoFilter ref="L14:O19" xr:uid="{00000000-0009-0000-0100-000036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900-000001000000}" name="区分"/>
    <tableColumn id="2" xr3:uid="{00000000-0010-0000-0900-000002000000}" name="男" dataDxfId="292"/>
    <tableColumn id="3" xr3:uid="{00000000-0010-0000-0900-000003000000}" name="女" dataDxfId="291"/>
    <tableColumn id="4" xr3:uid="{00000000-0010-0000-0900-000004000000}" name="計" dataDxfId="290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00000000-000C-0000-FFFF-FFFF0A000000}" name="平均年齢まとめ24756" displayName="平均年齢まとめ24756" ref="L22:O27" totalsRowShown="0" headerRowDxfId="289" headerRowBorderDxfId="288" tableBorderDxfId="287" totalsRowBorderDxfId="286">
  <autoFilter ref="L22:O27" xr:uid="{00000000-0009-0000-0100-000037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A00-000001000000}" name="区分"/>
    <tableColumn id="2" xr3:uid="{00000000-0010-0000-0A00-000002000000}" name="男" dataDxfId="285"/>
    <tableColumn id="3" xr3:uid="{00000000-0010-0000-0A00-000003000000}" name="女" dataDxfId="284"/>
    <tableColumn id="4" xr3:uid="{00000000-0010-0000-0A00-000004000000}" name="計" dataDxfId="283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0000000-000C-0000-FFFF-FFFF0B000000}" name="平均年齢まとめ2475358" displayName="平均年齢まとめ2475358" ref="L30:O35" totalsRowShown="0" headerRowDxfId="282" headerRowBorderDxfId="281" tableBorderDxfId="280" totalsRowBorderDxfId="279">
  <autoFilter ref="L30:O35" xr:uid="{00000000-0009-0000-0100-000039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B00-000001000000}" name="区分"/>
    <tableColumn id="2" xr3:uid="{00000000-0010-0000-0B00-000002000000}" name="男" dataDxfId="278"/>
    <tableColumn id="3" xr3:uid="{00000000-0010-0000-0B00-000003000000}" name="女" dataDxfId="277"/>
    <tableColumn id="4" xr3:uid="{00000000-0010-0000-0B00-000004000000}" name="計" dataDxfId="276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C000000}" name="各齢１月" displayName="各齢１月" ref="A2:G109" totalsRowShown="0" headerRowDxfId="275" dataDxfId="274" tableBorderDxfId="273" dataCellStyle="標準 3">
  <autoFilter ref="A2:G109" xr:uid="{00000000-0009-0000-0100-000002000000}"/>
  <tableColumns count="7">
    <tableColumn id="1" xr3:uid="{00000000-0010-0000-0C00-000001000000}" name="年月" dataDxfId="272">
      <calculatedColumnFormula>A2</calculatedColumnFormula>
    </tableColumn>
    <tableColumn id="2" xr3:uid="{00000000-0010-0000-0C00-000002000000}" name="和暦" dataDxfId="271">
      <calculatedColumnFormula>B2</calculatedColumnFormula>
    </tableColumn>
    <tableColumn id="3" xr3:uid="{00000000-0010-0000-0C00-000003000000}" name="年齢" dataDxfId="270" dataCellStyle="標準 3"/>
    <tableColumn id="4" xr3:uid="{00000000-0010-0000-0C00-000004000000}" name="男" dataDxfId="269" dataCellStyle="標準 3"/>
    <tableColumn id="5" xr3:uid="{00000000-0010-0000-0C00-000005000000}" name="女" dataDxfId="268" dataCellStyle="標準 3"/>
    <tableColumn id="6" xr3:uid="{00000000-0010-0000-0C00-000006000000}" name="計" dataDxfId="267" dataCellStyle="標準 3"/>
    <tableColumn id="7" xr3:uid="{00000000-0010-0000-0C00-000007000000}" name="区分" dataDxfId="266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平均年齢１月" displayName="平均年齢１月" ref="J3:M8" totalsRowShown="0" headerRowDxfId="265" headerRowBorderDxfId="264" tableBorderDxfId="263" totalsRowBorderDxfId="262">
  <autoFilter ref="J3:M8" xr:uid="{00000000-0009-0000-0100-000003000000}"/>
  <tableColumns count="4">
    <tableColumn id="1" xr3:uid="{00000000-0010-0000-0D00-000001000000}" name="区分"/>
    <tableColumn id="2" xr3:uid="{00000000-0010-0000-0D00-000002000000}" name="男" dataDxfId="261"/>
    <tableColumn id="3" xr3:uid="{00000000-0010-0000-0D00-000003000000}" name="女" dataDxfId="260"/>
    <tableColumn id="4" xr3:uid="{00000000-0010-0000-0D00-000004000000}" name="計" dataDxfId="25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00000000-000C-0000-FFFF-FFFF0E000000}" name="刻み１月" displayName="刻み１月" ref="J17:M40" totalsRowShown="0" headerRowDxfId="258" dataDxfId="257">
  <autoFilter ref="J17:M40" xr:uid="{00000000-0009-0000-0100-00003C000000}"/>
  <tableColumns count="4">
    <tableColumn id="1" xr3:uid="{00000000-0010-0000-0E00-000001000000}" name="区分" dataDxfId="256"/>
    <tableColumn id="2" xr3:uid="{00000000-0010-0000-0E00-000002000000}" name="男" dataDxfId="255"/>
    <tableColumn id="3" xr3:uid="{00000000-0010-0000-0E00-000003000000}" name="女" dataDxfId="254"/>
    <tableColumn id="4" xr3:uid="{00000000-0010-0000-0E00-000004000000}" name="計" dataDxfId="253"/>
  </tableColumns>
  <tableStyleInfo name="TableStyleLight13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F000000}" name="各齢2月" displayName="各齢2月" ref="A2:G109" totalsRowShown="0" headerRowDxfId="252" dataDxfId="251" tableBorderDxfId="250" dataCellStyle="標準 3">
  <autoFilter ref="A2:G109" xr:uid="{00000000-0009-0000-0100-000016000000}"/>
  <tableColumns count="7">
    <tableColumn id="1" xr3:uid="{00000000-0010-0000-0F00-000001000000}" name="年月" dataDxfId="249">
      <calculatedColumnFormula>A2</calculatedColumnFormula>
    </tableColumn>
    <tableColumn id="2" xr3:uid="{00000000-0010-0000-0F00-000002000000}" name="和暦" dataDxfId="248">
      <calculatedColumnFormula>B2</calculatedColumnFormula>
    </tableColumn>
    <tableColumn id="3" xr3:uid="{00000000-0010-0000-0F00-000003000000}" name="年齢" dataDxfId="247" dataCellStyle="標準 3"/>
    <tableColumn id="4" xr3:uid="{00000000-0010-0000-0F00-000004000000}" name="男" dataDxfId="246" dataCellStyle="標準 3"/>
    <tableColumn id="5" xr3:uid="{00000000-0010-0000-0F00-000005000000}" name="女" dataDxfId="245" dataCellStyle="標準 3"/>
    <tableColumn id="6" xr3:uid="{00000000-0010-0000-0F00-000006000000}" name="計" dataDxfId="244" dataCellStyle="標準 3"/>
    <tableColumn id="7" xr3:uid="{00000000-0010-0000-0F00-000007000000}" name="区分" dataDxfId="243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0000000}" name="平均年齢2月" displayName="平均年齢2月" ref="J3:M8" totalsRowShown="0" headerRowDxfId="242" headerRowBorderDxfId="241" tableBorderDxfId="240" totalsRowBorderDxfId="239">
  <autoFilter ref="J3:M8" xr:uid="{00000000-0009-0000-0100-000017000000}"/>
  <tableColumns count="4">
    <tableColumn id="1" xr3:uid="{00000000-0010-0000-1000-000001000000}" name="区分"/>
    <tableColumn id="2" xr3:uid="{00000000-0010-0000-1000-000002000000}" name="男" dataDxfId="238"/>
    <tableColumn id="3" xr3:uid="{00000000-0010-0000-1000-000003000000}" name="女" dataDxfId="237"/>
    <tableColumn id="4" xr3:uid="{00000000-0010-0000-1000-000004000000}" name="計" dataDxfId="236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0000000-000C-0000-FFFF-FFFF11000000}" name="刻み２月" displayName="刻み２月" ref="J17:M40" totalsRowShown="0" headerRowDxfId="235" dataDxfId="234">
  <autoFilter ref="J17:M40" xr:uid="{00000000-0009-0000-0100-00003D000000}"/>
  <tableColumns count="4">
    <tableColumn id="1" xr3:uid="{00000000-0010-0000-1100-000001000000}" name="区分" dataDxfId="233"/>
    <tableColumn id="2" xr3:uid="{00000000-0010-0000-1100-000002000000}" name="男" dataDxfId="232"/>
    <tableColumn id="3" xr3:uid="{00000000-0010-0000-1100-000003000000}" name="女" dataDxfId="231"/>
    <tableColumn id="4" xr3:uid="{00000000-0010-0000-1100-000004000000}" name="計" dataDxfId="230"/>
  </tableColumns>
  <tableStyleInfo name="TableStyleLight13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2000000}" name="各齢3月" displayName="各齢3月" ref="A2:G109" totalsRowShown="0" headerRowDxfId="229" dataDxfId="228" tableBorderDxfId="227" dataCellStyle="標準 3">
  <autoFilter ref="A2:G109" xr:uid="{00000000-0009-0000-0100-000018000000}"/>
  <tableColumns count="7">
    <tableColumn id="1" xr3:uid="{00000000-0010-0000-1200-000001000000}" name="年月" dataDxfId="226">
      <calculatedColumnFormula>A2</calculatedColumnFormula>
    </tableColumn>
    <tableColumn id="2" xr3:uid="{00000000-0010-0000-1200-000002000000}" name="和暦" dataDxfId="225">
      <calculatedColumnFormula>B2</calculatedColumnFormula>
    </tableColumn>
    <tableColumn id="3" xr3:uid="{00000000-0010-0000-1200-000003000000}" name="年齢" dataDxfId="224" dataCellStyle="標準 3"/>
    <tableColumn id="4" xr3:uid="{00000000-0010-0000-1200-000004000000}" name="男" dataDxfId="223" dataCellStyle="標準 3"/>
    <tableColumn id="5" xr3:uid="{00000000-0010-0000-1200-000005000000}" name="女" dataDxfId="222" dataCellStyle="標準 3"/>
    <tableColumn id="6" xr3:uid="{00000000-0010-0000-1200-000006000000}" name="計" dataDxfId="221" dataCellStyle="標準 3"/>
    <tableColumn id="7" xr3:uid="{00000000-0010-0000-1200-000007000000}" name="区分" dataDxfId="2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平均年齢まとめ2" displayName="平均年齢まとめ2" ref="B14:E19" totalsRowShown="0" headerRowDxfId="352" headerRowBorderDxfId="351" tableBorderDxfId="350" totalsRowBorderDxfId="349">
  <autoFilter ref="B14:E19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区分"/>
    <tableColumn id="2" xr3:uid="{00000000-0010-0000-0100-000002000000}" name="男" dataDxfId="348"/>
    <tableColumn id="3" xr3:uid="{00000000-0010-0000-0100-000003000000}" name="女" dataDxfId="347"/>
    <tableColumn id="4" xr3:uid="{00000000-0010-0000-0100-000004000000}" name="計" dataDxfId="346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3000000}" name="平均年齢3月" displayName="平均年齢3月" ref="J3:M8" totalsRowShown="0" headerRowDxfId="219" headerRowBorderDxfId="218" tableBorderDxfId="217" totalsRowBorderDxfId="216">
  <autoFilter ref="J3:M8" xr:uid="{00000000-0009-0000-0100-000019000000}"/>
  <tableColumns count="4">
    <tableColumn id="1" xr3:uid="{00000000-0010-0000-1300-000001000000}" name="区分"/>
    <tableColumn id="2" xr3:uid="{00000000-0010-0000-1300-000002000000}" name="男" dataDxfId="215"/>
    <tableColumn id="3" xr3:uid="{00000000-0010-0000-1300-000003000000}" name="女" dataDxfId="214"/>
    <tableColumn id="4" xr3:uid="{00000000-0010-0000-1300-000004000000}" name="計" dataDxfId="213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00000000-000C-0000-FFFF-FFFF14000000}" name="刻み3月" displayName="刻み3月" ref="J17:M40" totalsRowShown="0" headerRowDxfId="212" dataDxfId="211">
  <autoFilter ref="J17:M40" xr:uid="{00000000-0009-0000-0100-00003E000000}"/>
  <tableColumns count="4">
    <tableColumn id="1" xr3:uid="{00000000-0010-0000-1400-000001000000}" name="区分" dataDxfId="210"/>
    <tableColumn id="2" xr3:uid="{00000000-0010-0000-1400-000002000000}" name="男" dataDxfId="209"/>
    <tableColumn id="3" xr3:uid="{00000000-0010-0000-1400-000003000000}" name="女" dataDxfId="208"/>
    <tableColumn id="4" xr3:uid="{00000000-0010-0000-1400-000004000000}" name="計" dataDxfId="207"/>
  </tableColumns>
  <tableStyleInfo name="TableStyleLight13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5000000}" name="各齢4月" displayName="各齢4月" ref="A2:G109" totalsRowShown="0" headerRowDxfId="206" dataDxfId="205" tableBorderDxfId="204" dataCellStyle="標準 3">
  <autoFilter ref="A2:G109" xr:uid="{00000000-0009-0000-0100-00001A000000}"/>
  <tableColumns count="7">
    <tableColumn id="1" xr3:uid="{00000000-0010-0000-1500-000001000000}" name="年月" dataDxfId="203">
      <calculatedColumnFormula>A2</calculatedColumnFormula>
    </tableColumn>
    <tableColumn id="2" xr3:uid="{00000000-0010-0000-1500-000002000000}" name="和暦" dataDxfId="202">
      <calculatedColumnFormula>B2</calculatedColumnFormula>
    </tableColumn>
    <tableColumn id="3" xr3:uid="{00000000-0010-0000-1500-000003000000}" name="年齢" dataDxfId="201" dataCellStyle="標準 3"/>
    <tableColumn id="4" xr3:uid="{00000000-0010-0000-1500-000004000000}" name="男" dataDxfId="200" dataCellStyle="標準 3"/>
    <tableColumn id="5" xr3:uid="{00000000-0010-0000-1500-000005000000}" name="女" dataDxfId="199" dataCellStyle="標準 3"/>
    <tableColumn id="6" xr3:uid="{00000000-0010-0000-1500-000006000000}" name="計" dataDxfId="198" dataCellStyle="標準 3"/>
    <tableColumn id="7" xr3:uid="{00000000-0010-0000-1500-000007000000}" name="区分" dataDxfId="197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6000000}" name="平均年齢4月" displayName="平均年齢4月" ref="J3:M8" totalsRowShown="0" headerRowDxfId="196" headerRowBorderDxfId="195" tableBorderDxfId="194" totalsRowBorderDxfId="193">
  <autoFilter ref="J3:M8" xr:uid="{00000000-0009-0000-0100-00001B000000}"/>
  <tableColumns count="4">
    <tableColumn id="1" xr3:uid="{00000000-0010-0000-1600-000001000000}" name="区分"/>
    <tableColumn id="2" xr3:uid="{00000000-0010-0000-1600-000002000000}" name="男" dataDxfId="192"/>
    <tableColumn id="3" xr3:uid="{00000000-0010-0000-1600-000003000000}" name="女" dataDxfId="191"/>
    <tableColumn id="4" xr3:uid="{00000000-0010-0000-1600-000004000000}" name="計" dataDxfId="190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0000000-000C-0000-FFFF-FFFF17000000}" name="刻み4月" displayName="刻み4月" ref="J17:M40" totalsRowShown="0" headerRowDxfId="189" dataDxfId="188">
  <autoFilter ref="J17:M40" xr:uid="{00000000-0009-0000-0100-00003F000000}"/>
  <tableColumns count="4">
    <tableColumn id="1" xr3:uid="{00000000-0010-0000-1700-000001000000}" name="区分" dataDxfId="187"/>
    <tableColumn id="2" xr3:uid="{00000000-0010-0000-1700-000002000000}" name="男" dataDxfId="186"/>
    <tableColumn id="3" xr3:uid="{00000000-0010-0000-1700-000003000000}" name="女" dataDxfId="185"/>
    <tableColumn id="4" xr3:uid="{00000000-0010-0000-1700-000004000000}" name="計" dataDxfId="184"/>
  </tableColumns>
  <tableStyleInfo name="TableStyleLight13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8000000}" name="各齢5月" displayName="各齢5月" ref="A2:G109" totalsRowShown="0" headerRowDxfId="183" dataDxfId="182" tableBorderDxfId="181" dataCellStyle="標準 3">
  <autoFilter ref="A2:G109" xr:uid="{00000000-0009-0000-0100-00001C000000}"/>
  <tableColumns count="7">
    <tableColumn id="1" xr3:uid="{00000000-0010-0000-1800-000001000000}" name="年月" dataDxfId="180">
      <calculatedColumnFormula>A2</calculatedColumnFormula>
    </tableColumn>
    <tableColumn id="2" xr3:uid="{00000000-0010-0000-1800-000002000000}" name="和暦" dataDxfId="179">
      <calculatedColumnFormula>B2</calculatedColumnFormula>
    </tableColumn>
    <tableColumn id="3" xr3:uid="{00000000-0010-0000-1800-000003000000}" name="年齢" dataDxfId="178" dataCellStyle="標準 3"/>
    <tableColumn id="4" xr3:uid="{00000000-0010-0000-1800-000004000000}" name="男" dataDxfId="177" dataCellStyle="標準 3"/>
    <tableColumn id="5" xr3:uid="{00000000-0010-0000-1800-000005000000}" name="女" dataDxfId="176" dataCellStyle="標準 3"/>
    <tableColumn id="6" xr3:uid="{00000000-0010-0000-1800-000006000000}" name="計" dataDxfId="175" dataCellStyle="標準 3"/>
    <tableColumn id="7" xr3:uid="{00000000-0010-0000-1800-000007000000}" name="区分" dataDxfId="174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9000000}" name="平均年齢5月" displayName="平均年齢5月" ref="J3:M8" totalsRowShown="0" headerRowDxfId="173" headerRowBorderDxfId="172" tableBorderDxfId="171" totalsRowBorderDxfId="170">
  <autoFilter ref="J3:M8" xr:uid="{00000000-0009-0000-0100-00001D000000}"/>
  <tableColumns count="4">
    <tableColumn id="1" xr3:uid="{00000000-0010-0000-1900-000001000000}" name="区分"/>
    <tableColumn id="2" xr3:uid="{00000000-0010-0000-1900-000002000000}" name="男" dataDxfId="169"/>
    <tableColumn id="3" xr3:uid="{00000000-0010-0000-1900-000003000000}" name="女" dataDxfId="168"/>
    <tableColumn id="4" xr3:uid="{00000000-0010-0000-1900-000004000000}" name="計" dataDxfId="167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00000000-000C-0000-FFFF-FFFF1A000000}" name="刻み5月" displayName="刻み5月" ref="J17:M40" totalsRowShown="0" headerRowDxfId="166" dataDxfId="165">
  <autoFilter ref="J17:M40" xr:uid="{00000000-0009-0000-0100-000040000000}"/>
  <tableColumns count="4">
    <tableColumn id="1" xr3:uid="{00000000-0010-0000-1A00-000001000000}" name="区分" dataDxfId="164"/>
    <tableColumn id="2" xr3:uid="{00000000-0010-0000-1A00-000002000000}" name="男" dataDxfId="163"/>
    <tableColumn id="3" xr3:uid="{00000000-0010-0000-1A00-000003000000}" name="女" dataDxfId="162"/>
    <tableColumn id="4" xr3:uid="{00000000-0010-0000-1A00-000004000000}" name="計" dataDxfId="161"/>
  </tableColumns>
  <tableStyleInfo name="TableStyleLight13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B000000}" name="各齢6月" displayName="各齢6月" ref="A2:G109" totalsRowShown="0" headerRowDxfId="160" dataDxfId="159" tableBorderDxfId="158" dataCellStyle="標準 3">
  <autoFilter ref="A2:G109" xr:uid="{00000000-0009-0000-0100-00001E000000}"/>
  <tableColumns count="7">
    <tableColumn id="1" xr3:uid="{00000000-0010-0000-1B00-000001000000}" name="年月" dataDxfId="157">
      <calculatedColumnFormula>A2</calculatedColumnFormula>
    </tableColumn>
    <tableColumn id="2" xr3:uid="{00000000-0010-0000-1B00-000002000000}" name="和暦" dataDxfId="156">
      <calculatedColumnFormula>B2</calculatedColumnFormula>
    </tableColumn>
    <tableColumn id="3" xr3:uid="{00000000-0010-0000-1B00-000003000000}" name="年齢" dataDxfId="155" dataCellStyle="標準 3"/>
    <tableColumn id="4" xr3:uid="{00000000-0010-0000-1B00-000004000000}" name="男" dataDxfId="154" dataCellStyle="標準 3"/>
    <tableColumn id="5" xr3:uid="{00000000-0010-0000-1B00-000005000000}" name="女" dataDxfId="153" dataCellStyle="標準 3"/>
    <tableColumn id="6" xr3:uid="{00000000-0010-0000-1B00-000006000000}" name="計" dataDxfId="152" dataCellStyle="標準 3"/>
    <tableColumn id="7" xr3:uid="{00000000-0010-0000-1B00-000007000000}" name="区分" dataDxfId="151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C000000}" name="平均年齢6月" displayName="平均年齢6月" ref="J3:M8" totalsRowShown="0" headerRowDxfId="150" headerRowBorderDxfId="149" tableBorderDxfId="148" totalsRowBorderDxfId="147">
  <autoFilter ref="J3:M8" xr:uid="{00000000-0009-0000-0100-00001F000000}"/>
  <tableColumns count="4">
    <tableColumn id="1" xr3:uid="{00000000-0010-0000-1C00-000001000000}" name="区分"/>
    <tableColumn id="2" xr3:uid="{00000000-0010-0000-1C00-000002000000}" name="男" dataDxfId="146"/>
    <tableColumn id="3" xr3:uid="{00000000-0010-0000-1C00-000003000000}" name="女" dataDxfId="145"/>
    <tableColumn id="4" xr3:uid="{00000000-0010-0000-1C00-000004000000}" name="計" dataDxfId="14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02000000}" name="平均年齢まとめ247" displayName="平均年齢まとめ247" ref="B22:E27" totalsRowShown="0" headerRowDxfId="345" headerRowBorderDxfId="344" tableBorderDxfId="343" totalsRowBorderDxfId="342">
  <autoFilter ref="B22:E27" xr:uid="{00000000-0009-0000-0100-00002E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区分"/>
    <tableColumn id="2" xr3:uid="{00000000-0010-0000-0200-000002000000}" name="男" dataDxfId="341"/>
    <tableColumn id="3" xr3:uid="{00000000-0010-0000-0200-000003000000}" name="女" dataDxfId="340"/>
    <tableColumn id="4" xr3:uid="{00000000-0010-0000-0200-000004000000}" name="計" dataDxfId="339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00000000-000C-0000-FFFF-FFFF1D000000}" name="刻み6月" displayName="刻み6月" ref="J17:M40" totalsRowShown="0" headerRowDxfId="143" dataDxfId="142">
  <autoFilter ref="J17:M40" xr:uid="{00000000-0009-0000-0100-000041000000}"/>
  <tableColumns count="4">
    <tableColumn id="1" xr3:uid="{00000000-0010-0000-1D00-000001000000}" name="区分" dataDxfId="141"/>
    <tableColumn id="2" xr3:uid="{00000000-0010-0000-1D00-000002000000}" name="男" dataDxfId="140"/>
    <tableColumn id="3" xr3:uid="{00000000-0010-0000-1D00-000003000000}" name="女" dataDxfId="139"/>
    <tableColumn id="4" xr3:uid="{00000000-0010-0000-1D00-000004000000}" name="計" dataDxfId="138"/>
  </tableColumns>
  <tableStyleInfo name="TableStyleLight13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E000000}" name="各齢7月" displayName="各齢7月" ref="A2:G109" totalsRowShown="0" headerRowDxfId="137" dataDxfId="136" tableBorderDxfId="135" dataCellStyle="標準 3">
  <autoFilter ref="A2:G109" xr:uid="{00000000-0009-0000-0100-000020000000}"/>
  <tableColumns count="7">
    <tableColumn id="1" xr3:uid="{00000000-0010-0000-1E00-000001000000}" name="年月" dataDxfId="134">
      <calculatedColumnFormula>A2</calculatedColumnFormula>
    </tableColumn>
    <tableColumn id="2" xr3:uid="{00000000-0010-0000-1E00-000002000000}" name="和暦" dataDxfId="133">
      <calculatedColumnFormula>B2</calculatedColumnFormula>
    </tableColumn>
    <tableColumn id="3" xr3:uid="{00000000-0010-0000-1E00-000003000000}" name="年齢" dataDxfId="132" dataCellStyle="標準 3"/>
    <tableColumn id="4" xr3:uid="{00000000-0010-0000-1E00-000004000000}" name="男" dataDxfId="131" dataCellStyle="標準 3"/>
    <tableColumn id="5" xr3:uid="{00000000-0010-0000-1E00-000005000000}" name="女" dataDxfId="130" dataCellStyle="標準 3"/>
    <tableColumn id="6" xr3:uid="{00000000-0010-0000-1E00-000006000000}" name="計" dataDxfId="129" dataCellStyle="標準 3"/>
    <tableColumn id="7" xr3:uid="{00000000-0010-0000-1E00-000007000000}" name="区分" dataDxfId="128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1F000000}" name="平均年齢7月" displayName="平均年齢7月" ref="J3:M8" totalsRowShown="0" headerRowDxfId="127" headerRowBorderDxfId="126" tableBorderDxfId="125" totalsRowBorderDxfId="124">
  <autoFilter ref="J3:M8" xr:uid="{00000000-0009-0000-0100-000021000000}"/>
  <tableColumns count="4">
    <tableColumn id="1" xr3:uid="{00000000-0010-0000-1F00-000001000000}" name="区分"/>
    <tableColumn id="2" xr3:uid="{00000000-0010-0000-1F00-000002000000}" name="男" dataDxfId="123"/>
    <tableColumn id="3" xr3:uid="{00000000-0010-0000-1F00-000003000000}" name="女" dataDxfId="122"/>
    <tableColumn id="4" xr3:uid="{00000000-0010-0000-1F00-000004000000}" name="計" dataDxfId="121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00000000-000C-0000-FFFF-FFFF20000000}" name="刻み7月" displayName="刻み7月" ref="J17:M40" totalsRowShown="0" headerRowDxfId="120" dataDxfId="119">
  <autoFilter ref="J17:M40" xr:uid="{00000000-0009-0000-0100-000042000000}"/>
  <tableColumns count="4">
    <tableColumn id="1" xr3:uid="{00000000-0010-0000-2000-000001000000}" name="区分" dataDxfId="118"/>
    <tableColumn id="2" xr3:uid="{00000000-0010-0000-2000-000002000000}" name="男" dataDxfId="117"/>
    <tableColumn id="3" xr3:uid="{00000000-0010-0000-2000-000003000000}" name="女" dataDxfId="116"/>
    <tableColumn id="4" xr3:uid="{00000000-0010-0000-2000-000004000000}" name="計" dataDxfId="115"/>
  </tableColumns>
  <tableStyleInfo name="TableStyleLight13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各齢8月" displayName="各齢8月" ref="A2:G109" totalsRowShown="0" headerRowDxfId="114" dataDxfId="113" tableBorderDxfId="112" dataCellStyle="標準 3">
  <autoFilter ref="A2:G109" xr:uid="{00000000-0009-0000-0100-000022000000}"/>
  <tableColumns count="7">
    <tableColumn id="1" xr3:uid="{00000000-0010-0000-2100-000001000000}" name="年月" dataDxfId="111">
      <calculatedColumnFormula>A2</calculatedColumnFormula>
    </tableColumn>
    <tableColumn id="2" xr3:uid="{00000000-0010-0000-2100-000002000000}" name="和暦" dataDxfId="110">
      <calculatedColumnFormula>B2</calculatedColumnFormula>
    </tableColumn>
    <tableColumn id="3" xr3:uid="{00000000-0010-0000-2100-000003000000}" name="年齢" dataDxfId="109" dataCellStyle="標準 3"/>
    <tableColumn id="4" xr3:uid="{00000000-0010-0000-2100-000004000000}" name="男" dataDxfId="108" dataCellStyle="標準 3"/>
    <tableColumn id="5" xr3:uid="{00000000-0010-0000-2100-000005000000}" name="女" dataDxfId="107" dataCellStyle="標準 3"/>
    <tableColumn id="6" xr3:uid="{00000000-0010-0000-2100-000006000000}" name="計" dataDxfId="106" dataCellStyle="標準 3"/>
    <tableColumn id="7" xr3:uid="{00000000-0010-0000-2100-000007000000}" name="区分" dataDxfId="105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平均年齢8月" displayName="平均年齢8月" ref="J3:M8" totalsRowShown="0" headerRowDxfId="104" headerRowBorderDxfId="103" tableBorderDxfId="102" totalsRowBorderDxfId="101">
  <autoFilter ref="J3:M8" xr:uid="{00000000-0009-0000-0100-000023000000}"/>
  <tableColumns count="4">
    <tableColumn id="1" xr3:uid="{00000000-0010-0000-2200-000001000000}" name="区分"/>
    <tableColumn id="2" xr3:uid="{00000000-0010-0000-2200-000002000000}" name="男" dataDxfId="100"/>
    <tableColumn id="3" xr3:uid="{00000000-0010-0000-2200-000003000000}" name="女" dataDxfId="99"/>
    <tableColumn id="4" xr3:uid="{00000000-0010-0000-2200-000004000000}" name="計" dataDxfId="98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00000000-000C-0000-FFFF-FFFF23000000}" name="刻み8月" displayName="刻み8月" ref="J17:M40" totalsRowShown="0" headerRowDxfId="97" dataDxfId="96">
  <autoFilter ref="J17:M40" xr:uid="{00000000-0009-0000-0100-000043000000}"/>
  <tableColumns count="4">
    <tableColumn id="1" xr3:uid="{00000000-0010-0000-2300-000001000000}" name="区分" dataDxfId="95"/>
    <tableColumn id="2" xr3:uid="{00000000-0010-0000-2300-000002000000}" name="男" dataDxfId="94"/>
    <tableColumn id="3" xr3:uid="{00000000-0010-0000-2300-000003000000}" name="女" dataDxfId="93"/>
    <tableColumn id="4" xr3:uid="{00000000-0010-0000-2300-000004000000}" name="計" dataDxfId="92"/>
  </tableColumns>
  <tableStyleInfo name="TableStyleLight13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4000000}" name="各齢9月" displayName="各齢9月" ref="A2:G109" totalsRowShown="0" headerRowDxfId="91" dataDxfId="90" tableBorderDxfId="89" dataCellStyle="標準 3">
  <autoFilter ref="A2:G109" xr:uid="{00000000-0009-0000-0100-000024000000}"/>
  <tableColumns count="7">
    <tableColumn id="1" xr3:uid="{00000000-0010-0000-2400-000001000000}" name="年月" dataDxfId="88">
      <calculatedColumnFormula>A2</calculatedColumnFormula>
    </tableColumn>
    <tableColumn id="2" xr3:uid="{00000000-0010-0000-2400-000002000000}" name="和暦" dataDxfId="87">
      <calculatedColumnFormula>B2</calculatedColumnFormula>
    </tableColumn>
    <tableColumn id="3" xr3:uid="{00000000-0010-0000-2400-000003000000}" name="年齢" dataDxfId="86" dataCellStyle="標準 3"/>
    <tableColumn id="4" xr3:uid="{00000000-0010-0000-2400-000004000000}" name="男" dataDxfId="85" dataCellStyle="標準 3"/>
    <tableColumn id="5" xr3:uid="{00000000-0010-0000-2400-000005000000}" name="女" dataDxfId="84" dataCellStyle="標準 3"/>
    <tableColumn id="6" xr3:uid="{00000000-0010-0000-2400-000006000000}" name="計" dataDxfId="83" dataCellStyle="標準 3"/>
    <tableColumn id="7" xr3:uid="{00000000-0010-0000-2400-000007000000}" name="区分" dataDxfId="82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5000000}" name="平均年齢9月" displayName="平均年齢9月" ref="J3:M8" totalsRowShown="0" headerRowDxfId="81" headerRowBorderDxfId="80" tableBorderDxfId="79" totalsRowBorderDxfId="78">
  <autoFilter ref="J3:M8" xr:uid="{00000000-0009-0000-0100-000025000000}"/>
  <tableColumns count="4">
    <tableColumn id="1" xr3:uid="{00000000-0010-0000-2500-000001000000}" name="区分"/>
    <tableColumn id="2" xr3:uid="{00000000-0010-0000-2500-000002000000}" name="男" dataDxfId="77"/>
    <tableColumn id="3" xr3:uid="{00000000-0010-0000-2500-000003000000}" name="女" dataDxfId="76"/>
    <tableColumn id="4" xr3:uid="{00000000-0010-0000-2500-000004000000}" name="計" dataDxfId="75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00000000-000C-0000-FFFF-FFFF26000000}" name="刻み9月" displayName="刻み9月" ref="J17:M40" totalsRowShown="0" headerRowDxfId="74" dataDxfId="73">
  <autoFilter ref="J17:M40" xr:uid="{00000000-0009-0000-0100-000044000000}"/>
  <tableColumns count="4">
    <tableColumn id="1" xr3:uid="{00000000-0010-0000-2600-000001000000}" name="区分" dataDxfId="72"/>
    <tableColumn id="2" xr3:uid="{00000000-0010-0000-2600-000002000000}" name="男" dataDxfId="71"/>
    <tableColumn id="3" xr3:uid="{00000000-0010-0000-2600-000003000000}" name="女" dataDxfId="70"/>
    <tableColumn id="4" xr3:uid="{00000000-0010-0000-2600-000004000000}" name="計" dataDxfId="69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03000000}" name="平均年齢まとめ248" displayName="平均年齢まとめ248" ref="B30:E35" totalsRowShown="0" headerRowDxfId="338" headerRowBorderDxfId="337" tableBorderDxfId="336" totalsRowBorderDxfId="335">
  <autoFilter ref="B30:E35" xr:uid="{00000000-0009-0000-0100-00002F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区分"/>
    <tableColumn id="2" xr3:uid="{00000000-0010-0000-0300-000002000000}" name="男" dataDxfId="334"/>
    <tableColumn id="3" xr3:uid="{00000000-0010-0000-0300-000003000000}" name="女" dataDxfId="333"/>
    <tableColumn id="4" xr3:uid="{00000000-0010-0000-0300-000004000000}" name="計" dataDxfId="332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7000000}" name="各齢10月" displayName="各齢10月" ref="A2:G109" totalsRowShown="0" headerRowDxfId="68" dataDxfId="67" tableBorderDxfId="66" dataCellStyle="標準 3">
  <autoFilter ref="A2:G109" xr:uid="{00000000-0009-0000-0100-000026000000}"/>
  <tableColumns count="7">
    <tableColumn id="1" xr3:uid="{00000000-0010-0000-2700-000001000000}" name="年月" dataDxfId="65">
      <calculatedColumnFormula>A2</calculatedColumnFormula>
    </tableColumn>
    <tableColumn id="2" xr3:uid="{00000000-0010-0000-2700-000002000000}" name="和暦" dataDxfId="64">
      <calculatedColumnFormula>B2</calculatedColumnFormula>
    </tableColumn>
    <tableColumn id="3" xr3:uid="{00000000-0010-0000-2700-000003000000}" name="年齢" dataDxfId="63" dataCellStyle="標準 3"/>
    <tableColumn id="4" xr3:uid="{00000000-0010-0000-2700-000004000000}" name="男" dataDxfId="62" dataCellStyle="標準 3"/>
    <tableColumn id="5" xr3:uid="{00000000-0010-0000-2700-000005000000}" name="女" dataDxfId="61" dataCellStyle="標準 3"/>
    <tableColumn id="6" xr3:uid="{00000000-0010-0000-2700-000006000000}" name="計" dataDxfId="60" dataCellStyle="標準 3"/>
    <tableColumn id="7" xr3:uid="{00000000-0010-0000-2700-000007000000}" name="区分" dataDxfId="59"/>
  </tableColumns>
  <tableStyleInfo name="TableStyleMedium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8000000}" name="平均年齢10月" displayName="平均年齢10月" ref="J3:M8" totalsRowShown="0" headerRowDxfId="58" headerRowBorderDxfId="57" tableBorderDxfId="56" totalsRowBorderDxfId="55">
  <autoFilter ref="J3:M8" xr:uid="{00000000-0009-0000-0100-000027000000}"/>
  <tableColumns count="4">
    <tableColumn id="1" xr3:uid="{00000000-0010-0000-2800-000001000000}" name="区分"/>
    <tableColumn id="2" xr3:uid="{00000000-0010-0000-2800-000002000000}" name="男" dataDxfId="54"/>
    <tableColumn id="3" xr3:uid="{00000000-0010-0000-2800-000003000000}" name="女" dataDxfId="53"/>
    <tableColumn id="4" xr3:uid="{00000000-0010-0000-2800-000004000000}" name="計" dataDxfId="52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00000000-000C-0000-FFFF-FFFF29000000}" name="刻み410月" displayName="刻み410月" ref="J17:M40" totalsRowShown="0" headerRowDxfId="51" dataDxfId="50">
  <autoFilter ref="J17:M40" xr:uid="{00000000-0009-0000-0100-000045000000}"/>
  <tableColumns count="4">
    <tableColumn id="1" xr3:uid="{00000000-0010-0000-2900-000001000000}" name="区分" dataDxfId="49"/>
    <tableColumn id="2" xr3:uid="{00000000-0010-0000-2900-000002000000}" name="男" dataDxfId="48"/>
    <tableColumn id="3" xr3:uid="{00000000-0010-0000-2900-000003000000}" name="女" dataDxfId="47"/>
    <tableColumn id="4" xr3:uid="{00000000-0010-0000-2900-000004000000}" name="計" dataDxfId="46"/>
  </tableColumns>
  <tableStyleInfo name="TableStyleLight13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A000000}" name="各齢11月" displayName="各齢11月" ref="A2:G109" totalsRowShown="0" headerRowDxfId="45" dataDxfId="44" tableBorderDxfId="43" dataCellStyle="標準 3">
  <autoFilter ref="A2:G109" xr:uid="{00000000-0009-0000-0100-000028000000}"/>
  <tableColumns count="7">
    <tableColumn id="1" xr3:uid="{00000000-0010-0000-2A00-000001000000}" name="年月" dataDxfId="42">
      <calculatedColumnFormula>A2</calculatedColumnFormula>
    </tableColumn>
    <tableColumn id="2" xr3:uid="{00000000-0010-0000-2A00-000002000000}" name="和暦" dataDxfId="41">
      <calculatedColumnFormula>B2</calculatedColumnFormula>
    </tableColumn>
    <tableColumn id="3" xr3:uid="{00000000-0010-0000-2A00-000003000000}" name="年齢" dataDxfId="40" dataCellStyle="標準 3"/>
    <tableColumn id="4" xr3:uid="{00000000-0010-0000-2A00-000004000000}" name="男" dataDxfId="39" dataCellStyle="標準 3"/>
    <tableColumn id="5" xr3:uid="{00000000-0010-0000-2A00-000005000000}" name="女" dataDxfId="38" dataCellStyle="標準 3"/>
    <tableColumn id="6" xr3:uid="{00000000-0010-0000-2A00-000006000000}" name="計" dataDxfId="37" dataCellStyle="標準 3"/>
    <tableColumn id="7" xr3:uid="{00000000-0010-0000-2A00-000007000000}" name="区分" dataDxfId="36"/>
  </tableColumns>
  <tableStyleInfo name="TableStyleMedium2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B000000}" name="平均年齢11月" displayName="平均年齢11月" ref="J3:M8" totalsRowShown="0" headerRowDxfId="35" headerRowBorderDxfId="34" tableBorderDxfId="33" totalsRowBorderDxfId="32">
  <autoFilter ref="J3:M8" xr:uid="{00000000-0009-0000-0100-000029000000}"/>
  <tableColumns count="4">
    <tableColumn id="1" xr3:uid="{00000000-0010-0000-2B00-000001000000}" name="区分"/>
    <tableColumn id="2" xr3:uid="{00000000-0010-0000-2B00-000002000000}" name="男" dataDxfId="31"/>
    <tableColumn id="3" xr3:uid="{00000000-0010-0000-2B00-000003000000}" name="女" dataDxfId="30"/>
    <tableColumn id="4" xr3:uid="{00000000-0010-0000-2B00-000004000000}" name="計" dataDxfId="29"/>
  </tableColumns>
  <tableStyleInfo name="TableStyleMedium2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00000000-000C-0000-FFFF-FFFF2C000000}" name="刻み11月" displayName="刻み11月" ref="J17:M40" totalsRowShown="0" headerRowDxfId="28" dataDxfId="27">
  <autoFilter ref="J17:M40" xr:uid="{00000000-0009-0000-0100-000046000000}"/>
  <tableColumns count="4">
    <tableColumn id="1" xr3:uid="{00000000-0010-0000-2C00-000001000000}" name="区分" dataDxfId="26"/>
    <tableColumn id="2" xr3:uid="{00000000-0010-0000-2C00-000002000000}" name="男" dataDxfId="25"/>
    <tableColumn id="3" xr3:uid="{00000000-0010-0000-2C00-000003000000}" name="女" dataDxfId="24"/>
    <tableColumn id="4" xr3:uid="{00000000-0010-0000-2C00-000004000000}" name="計" dataDxfId="23"/>
  </tableColumns>
  <tableStyleInfo name="TableStyleLight13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D000000}" name="各齢12月" displayName="各齢12月" ref="A2:G109" totalsRowShown="0" headerRowDxfId="22" dataDxfId="21" tableBorderDxfId="20" dataCellStyle="標準 3">
  <autoFilter ref="A2:G109" xr:uid="{00000000-0009-0000-0100-00002A000000}"/>
  <tableColumns count="7">
    <tableColumn id="1" xr3:uid="{00000000-0010-0000-2D00-000001000000}" name="年月" dataDxfId="19">
      <calculatedColumnFormula>A2</calculatedColumnFormula>
    </tableColumn>
    <tableColumn id="2" xr3:uid="{00000000-0010-0000-2D00-000002000000}" name="和暦" dataDxfId="18">
      <calculatedColumnFormula>B2</calculatedColumnFormula>
    </tableColumn>
    <tableColumn id="3" xr3:uid="{00000000-0010-0000-2D00-000003000000}" name="年齢" dataDxfId="17" dataCellStyle="標準 3"/>
    <tableColumn id="4" xr3:uid="{00000000-0010-0000-2D00-000004000000}" name="男" dataDxfId="16" dataCellStyle="標準 3"/>
    <tableColumn id="5" xr3:uid="{00000000-0010-0000-2D00-000005000000}" name="女" dataDxfId="15" dataCellStyle="標準 3"/>
    <tableColumn id="6" xr3:uid="{00000000-0010-0000-2D00-000006000000}" name="計" dataDxfId="14" dataCellStyle="標準 3"/>
    <tableColumn id="7" xr3:uid="{00000000-0010-0000-2D00-000007000000}" name="区分" dataDxfId="13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E000000}" name="平均年齢12月" displayName="平均年齢12月" ref="J3:M8" totalsRowShown="0" headerRowDxfId="12" headerRowBorderDxfId="11" tableBorderDxfId="10" totalsRowBorderDxfId="9">
  <autoFilter ref="J3:M8" xr:uid="{00000000-0009-0000-0100-00002B000000}"/>
  <tableColumns count="4">
    <tableColumn id="1" xr3:uid="{00000000-0010-0000-2E00-000001000000}" name="区分"/>
    <tableColumn id="2" xr3:uid="{00000000-0010-0000-2E00-000002000000}" name="男" dataDxfId="8"/>
    <tableColumn id="3" xr3:uid="{00000000-0010-0000-2E00-000003000000}" name="女" dataDxfId="7"/>
    <tableColumn id="4" xr3:uid="{00000000-0010-0000-2E00-000004000000}" name="計" dataDxfId="6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00000000-000C-0000-FFFF-FFFF2F000000}" name="刻み12月" displayName="刻み12月" ref="J17:M40" totalsRowShown="0" headerRowDxfId="5" dataDxfId="4">
  <autoFilter ref="J17:M40" xr:uid="{00000000-0009-0000-0100-000047000000}"/>
  <tableColumns count="4">
    <tableColumn id="1" xr3:uid="{00000000-0010-0000-2F00-000001000000}" name="区分" dataDxfId="3"/>
    <tableColumn id="2" xr3:uid="{00000000-0010-0000-2F00-000002000000}" name="男" dataDxfId="2"/>
    <tableColumn id="3" xr3:uid="{00000000-0010-0000-2F00-000003000000}" name="女" dataDxfId="1"/>
    <tableColumn id="4" xr3:uid="{00000000-0010-0000-2F00-000004000000}" name="計" dataDxfId="0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0000000-000C-0000-FFFF-FFFF04000000}" name="平均年齢まとめ249" displayName="平均年齢まとめ249" ref="G6:J11" totalsRowShown="0" headerRowDxfId="331" headerRowBorderDxfId="330" tableBorderDxfId="329" totalsRowBorderDxfId="328">
  <autoFilter ref="G6:J11" xr:uid="{00000000-0009-0000-0100-000030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400-000001000000}" name="区分"/>
    <tableColumn id="2" xr3:uid="{00000000-0010-0000-0400-000002000000}" name="男" dataDxfId="327"/>
    <tableColumn id="3" xr3:uid="{00000000-0010-0000-0400-000003000000}" name="女" dataDxfId="326"/>
    <tableColumn id="4" xr3:uid="{00000000-0010-0000-0400-000004000000}" name="計" dataDxfId="32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0000000-000C-0000-FFFF-FFFF05000000}" name="平均年齢まとめ250" displayName="平均年齢まとめ250" ref="G14:J19" totalsRowShown="0" headerRowDxfId="324" headerRowBorderDxfId="323" tableBorderDxfId="322" totalsRowBorderDxfId="321">
  <autoFilter ref="G14:J19" xr:uid="{00000000-0009-0000-0100-00003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500-000001000000}" name="区分"/>
    <tableColumn id="2" xr3:uid="{00000000-0010-0000-0500-000002000000}" name="男" dataDxfId="320"/>
    <tableColumn id="3" xr3:uid="{00000000-0010-0000-0500-000003000000}" name="女" dataDxfId="319"/>
    <tableColumn id="4" xr3:uid="{00000000-0010-0000-0500-000004000000}" name="計" dataDxfId="31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0000000-000C-0000-FFFF-FFFF06000000}" name="平均年齢まとめ24752" displayName="平均年齢まとめ24752" ref="G22:J27" totalsRowShown="0" headerRowDxfId="317" headerRowBorderDxfId="316" tableBorderDxfId="315" totalsRowBorderDxfId="314">
  <autoFilter ref="G22:J27" xr:uid="{00000000-0009-0000-0100-00003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600-000001000000}" name="区分"/>
    <tableColumn id="2" xr3:uid="{00000000-0010-0000-0600-000002000000}" name="男" dataDxfId="313"/>
    <tableColumn id="3" xr3:uid="{00000000-0010-0000-0600-000003000000}" name="女" dataDxfId="312"/>
    <tableColumn id="4" xr3:uid="{00000000-0010-0000-0600-000004000000}" name="計" dataDxfId="311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0000000-000C-0000-FFFF-FFFF07000000}" name="平均年齢まとめ24753" displayName="平均年齢まとめ24753" ref="G30:J35" totalsRowShown="0" headerRowDxfId="310" headerRowBorderDxfId="309" tableBorderDxfId="308" totalsRowBorderDxfId="307">
  <autoFilter ref="G30:J35" xr:uid="{00000000-0009-0000-0100-00003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700-000001000000}" name="区分"/>
    <tableColumn id="2" xr3:uid="{00000000-0010-0000-0700-000002000000}" name="男" dataDxfId="306"/>
    <tableColumn id="3" xr3:uid="{00000000-0010-0000-0700-000003000000}" name="女" dataDxfId="305"/>
    <tableColumn id="4" xr3:uid="{00000000-0010-0000-0700-000004000000}" name="計" dataDxfId="30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0000000-000C-0000-FFFF-FFFF08000000}" name="平均年齢まとめ24754" displayName="平均年齢まとめ24754" ref="L6:O11" totalsRowShown="0" headerRowDxfId="303" headerRowBorderDxfId="302" tableBorderDxfId="301" totalsRowBorderDxfId="300">
  <autoFilter ref="L6:O11" xr:uid="{00000000-0009-0000-0100-00003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800-000001000000}" name="区分"/>
    <tableColumn id="2" xr3:uid="{00000000-0010-0000-0800-000002000000}" name="男" dataDxfId="299"/>
    <tableColumn id="3" xr3:uid="{00000000-0010-0000-0800-000003000000}" name="女" dataDxfId="298"/>
    <tableColumn id="4" xr3:uid="{00000000-0010-0000-0800-000004000000}" name="計" dataDxfId="29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7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5" Type="http://schemas.openxmlformats.org/officeDocument/2006/relationships/table" Target="../tables/table39.xml"/><Relationship Id="rId4" Type="http://schemas.openxmlformats.org/officeDocument/2006/relationships/table" Target="../tables/table3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5" Type="http://schemas.openxmlformats.org/officeDocument/2006/relationships/table" Target="../tables/table42.xml"/><Relationship Id="rId4" Type="http://schemas.openxmlformats.org/officeDocument/2006/relationships/table" Target="../tables/table4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3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5" Type="http://schemas.openxmlformats.org/officeDocument/2006/relationships/table" Target="../tables/table45.xml"/><Relationship Id="rId4" Type="http://schemas.openxmlformats.org/officeDocument/2006/relationships/table" Target="../tables/table44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6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5" Type="http://schemas.openxmlformats.org/officeDocument/2006/relationships/table" Target="../tables/table48.xml"/><Relationship Id="rId4" Type="http://schemas.openxmlformats.org/officeDocument/2006/relationships/table" Target="../tables/table4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15.xml"/><Relationship Id="rId4" Type="http://schemas.openxmlformats.org/officeDocument/2006/relationships/table" Target="../tables/table1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18.xml"/><Relationship Id="rId4" Type="http://schemas.openxmlformats.org/officeDocument/2006/relationships/table" Target="../tables/table1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21.xml"/><Relationship Id="rId4" Type="http://schemas.openxmlformats.org/officeDocument/2006/relationships/table" Target="../tables/table20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table" Target="../tables/table24.xml"/><Relationship Id="rId4" Type="http://schemas.openxmlformats.org/officeDocument/2006/relationships/table" Target="../tables/table2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5" Type="http://schemas.openxmlformats.org/officeDocument/2006/relationships/table" Target="../tables/table27.xml"/><Relationship Id="rId4" Type="http://schemas.openxmlformats.org/officeDocument/2006/relationships/table" Target="../tables/table2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8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30.xml"/><Relationship Id="rId4" Type="http://schemas.openxmlformats.org/officeDocument/2006/relationships/table" Target="../tables/table29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1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5" Type="http://schemas.openxmlformats.org/officeDocument/2006/relationships/table" Target="../tables/table33.xml"/><Relationship Id="rId4" Type="http://schemas.openxmlformats.org/officeDocument/2006/relationships/table" Target="../tables/table3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4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5" Type="http://schemas.openxmlformats.org/officeDocument/2006/relationships/table" Target="../tables/table36.xml"/><Relationship Id="rId4" Type="http://schemas.openxmlformats.org/officeDocument/2006/relationships/table" Target="../tables/table3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B1:O35"/>
  <sheetViews>
    <sheetView tabSelected="1" workbookViewId="0">
      <selection activeCell="B1" sqref="B1"/>
    </sheetView>
  </sheetViews>
  <sheetFormatPr defaultColWidth="9" defaultRowHeight="14.4" x14ac:dyDescent="0.2"/>
  <cols>
    <col min="1" max="1" width="1" style="2" customWidth="1"/>
    <col min="2" max="2" width="13.6640625" style="2" customWidth="1"/>
    <col min="3" max="5" width="10.6640625" style="2" customWidth="1"/>
    <col min="6" max="6" width="3.33203125" style="2" customWidth="1"/>
    <col min="7" max="7" width="13.6640625" style="2" customWidth="1"/>
    <col min="8" max="10" width="10.6640625" style="2" customWidth="1"/>
    <col min="11" max="11" width="3.33203125" style="2" customWidth="1"/>
    <col min="12" max="12" width="13.6640625" style="2" customWidth="1"/>
    <col min="13" max="83" width="10.6640625" style="2" customWidth="1"/>
    <col min="84" max="16384" width="9" style="2"/>
  </cols>
  <sheetData>
    <row r="1" spans="2:15" ht="19.2" x14ac:dyDescent="0.2">
      <c r="B1" s="6" t="s">
        <v>51</v>
      </c>
      <c r="C1" s="7"/>
      <c r="D1" s="8"/>
      <c r="E1" s="8"/>
      <c r="F1" s="8"/>
      <c r="K1" s="8"/>
    </row>
    <row r="2" spans="2:15" x14ac:dyDescent="0.2">
      <c r="H2" s="4" t="s">
        <v>6</v>
      </c>
      <c r="I2" s="65" t="s">
        <v>67</v>
      </c>
      <c r="J2" s="3"/>
      <c r="L2" s="3" t="s">
        <v>8</v>
      </c>
      <c r="M2" s="3"/>
    </row>
    <row r="3" spans="2:15" x14ac:dyDescent="0.2">
      <c r="H3" s="5" t="s">
        <v>7</v>
      </c>
      <c r="I3" s="66" t="s">
        <v>68</v>
      </c>
      <c r="L3" s="3" t="s">
        <v>9</v>
      </c>
    </row>
    <row r="4" spans="2:15" x14ac:dyDescent="0.2">
      <c r="C4" s="44"/>
      <c r="D4" s="44"/>
    </row>
    <row r="5" spans="2:15" ht="16.2" x14ac:dyDescent="0.2">
      <c r="B5" s="55" t="s">
        <v>52</v>
      </c>
      <c r="C5" s="61" t="s">
        <v>49</v>
      </c>
      <c r="D5" s="62"/>
      <c r="G5" s="55" t="s">
        <v>59</v>
      </c>
      <c r="H5" s="61" t="s">
        <v>49</v>
      </c>
      <c r="I5" s="62"/>
      <c r="L5" s="55" t="s">
        <v>60</v>
      </c>
      <c r="M5" s="61" t="s">
        <v>49</v>
      </c>
      <c r="N5" s="62"/>
    </row>
    <row r="6" spans="2:15" x14ac:dyDescent="0.2">
      <c r="B6" s="36" t="s">
        <v>2</v>
      </c>
      <c r="C6" s="37" t="s">
        <v>0</v>
      </c>
      <c r="D6" s="37" t="s">
        <v>1</v>
      </c>
      <c r="E6" s="38" t="s">
        <v>5</v>
      </c>
      <c r="G6" s="36" t="s">
        <v>2</v>
      </c>
      <c r="H6" s="37" t="s">
        <v>0</v>
      </c>
      <c r="I6" s="37" t="s">
        <v>1</v>
      </c>
      <c r="J6" s="38" t="s">
        <v>5</v>
      </c>
      <c r="L6" s="36" t="s">
        <v>2</v>
      </c>
      <c r="M6" s="37" t="s">
        <v>0</v>
      </c>
      <c r="N6" s="37" t="s">
        <v>1</v>
      </c>
      <c r="O6" s="38" t="s">
        <v>5</v>
      </c>
    </row>
    <row r="7" spans="2:15" x14ac:dyDescent="0.2">
      <c r="B7" s="31" t="s">
        <v>5</v>
      </c>
      <c r="C7" s="13">
        <f>IFERROR('1月'!$K$4,"")</f>
        <v>38200</v>
      </c>
      <c r="D7" s="13">
        <f>IFERROR('1月'!$L$4,"")</f>
        <v>39133</v>
      </c>
      <c r="E7" s="13">
        <f>IFERROR('1月'!$M$4,"")</f>
        <v>77333</v>
      </c>
      <c r="G7" s="31" t="s">
        <v>5</v>
      </c>
      <c r="H7" s="13">
        <f>IFERROR('5月'!$K$4,"")</f>
        <v>37986</v>
      </c>
      <c r="I7" s="13">
        <f>IFERROR('5月'!$L$4,"")</f>
        <v>38832</v>
      </c>
      <c r="J7" s="13">
        <f>IFERROR('5月'!$M$4,"")</f>
        <v>76818</v>
      </c>
      <c r="L7" s="31" t="s">
        <v>5</v>
      </c>
      <c r="M7" s="13">
        <f>IFERROR('9月'!$K$4,"")</f>
        <v>37889</v>
      </c>
      <c r="N7" s="13">
        <f>IFERROR('9月'!$L$4,"")</f>
        <v>38647</v>
      </c>
      <c r="O7" s="13">
        <f>IFERROR('9月'!$M$4,"")</f>
        <v>76536</v>
      </c>
    </row>
    <row r="8" spans="2:15" x14ac:dyDescent="0.2">
      <c r="B8" s="32" t="s">
        <v>14</v>
      </c>
      <c r="C8" s="13">
        <f>IFERROR('1月'!$K$5,"")</f>
        <v>3812</v>
      </c>
      <c r="D8" s="13">
        <f>IFERROR('1月'!$L$5,"")</f>
        <v>3677</v>
      </c>
      <c r="E8" s="13">
        <f>IFERROR('1月'!$M$5,"")</f>
        <v>7489</v>
      </c>
      <c r="G8" s="32" t="s">
        <v>14</v>
      </c>
      <c r="H8" s="13">
        <f>IFERROR('5月'!$K$5,"")</f>
        <v>3778</v>
      </c>
      <c r="I8" s="13">
        <f>IFERROR('5月'!$L$5,"")</f>
        <v>3642</v>
      </c>
      <c r="J8" s="13">
        <f>IFERROR('5月'!$M$5,"")</f>
        <v>7420</v>
      </c>
      <c r="L8" s="32" t="s">
        <v>14</v>
      </c>
      <c r="M8" s="13">
        <f>IFERROR('9月'!$K$5,"")</f>
        <v>3732</v>
      </c>
      <c r="N8" s="13">
        <f>IFERROR('9月'!$L$5,"")</f>
        <v>3599</v>
      </c>
      <c r="O8" s="13">
        <f>IFERROR('9月'!$M$5,"")</f>
        <v>7331</v>
      </c>
    </row>
    <row r="9" spans="2:15" x14ac:dyDescent="0.2">
      <c r="B9" s="33" t="s">
        <v>15</v>
      </c>
      <c r="C9" s="13">
        <f>IFERROR('1月'!$K$6,"")</f>
        <v>22300</v>
      </c>
      <c r="D9" s="13">
        <f>IFERROR('1月'!$L$6,"")</f>
        <v>20125</v>
      </c>
      <c r="E9" s="13">
        <f>IFERROR('1月'!$M$6,"")</f>
        <v>42425</v>
      </c>
      <c r="G9" s="33" t="s">
        <v>15</v>
      </c>
      <c r="H9" s="13">
        <f>IFERROR('5月'!$K$6,"")</f>
        <v>22088</v>
      </c>
      <c r="I9" s="13">
        <f>IFERROR('5月'!$L$6,"")</f>
        <v>19869</v>
      </c>
      <c r="J9" s="13">
        <f>IFERROR('5月'!$M$6,"")</f>
        <v>41957</v>
      </c>
      <c r="L9" s="33" t="s">
        <v>15</v>
      </c>
      <c r="M9" s="13">
        <f>IFERROR('9月'!$K$6,"")</f>
        <v>22007</v>
      </c>
      <c r="N9" s="13">
        <f>IFERROR('9月'!$L$6,"")</f>
        <v>19741</v>
      </c>
      <c r="O9" s="13">
        <f>IFERROR('9月'!$M$6,"")</f>
        <v>41748</v>
      </c>
    </row>
    <row r="10" spans="2:15" x14ac:dyDescent="0.2">
      <c r="B10" s="33" t="s">
        <v>16</v>
      </c>
      <c r="C10" s="13">
        <f>IFERROR('1月'!$K$7,"")</f>
        <v>12088</v>
      </c>
      <c r="D10" s="13">
        <f>IFERROR('1月'!$L$7,"")</f>
        <v>15331</v>
      </c>
      <c r="E10" s="13">
        <f>IFERROR('1月'!$M$7,"")</f>
        <v>27419</v>
      </c>
      <c r="G10" s="33" t="s">
        <v>16</v>
      </c>
      <c r="H10" s="13">
        <f>IFERROR('5月'!$K$7,"")</f>
        <v>12120</v>
      </c>
      <c r="I10" s="13">
        <f>IFERROR('5月'!$L$7,"")</f>
        <v>15321</v>
      </c>
      <c r="J10" s="13">
        <f>IFERROR('5月'!$M$7,"")</f>
        <v>27441</v>
      </c>
      <c r="L10" s="33" t="s">
        <v>16</v>
      </c>
      <c r="M10" s="13">
        <f>IFERROR('9月'!$K$7,"")</f>
        <v>12150</v>
      </c>
      <c r="N10" s="13">
        <f>IFERROR('9月'!$L$7,"")</f>
        <v>15307</v>
      </c>
      <c r="O10" s="13">
        <f>IFERROR('9月'!$M$7,"")</f>
        <v>27457</v>
      </c>
    </row>
    <row r="11" spans="2:15" x14ac:dyDescent="0.2">
      <c r="B11" s="39" t="s">
        <v>21</v>
      </c>
      <c r="C11" s="40">
        <f>IFERROR('1月'!$K$8,"")</f>
        <v>49.479581151832463</v>
      </c>
      <c r="D11" s="40">
        <f>IFERROR('1月'!$L$8,"")</f>
        <v>53.445046380292844</v>
      </c>
      <c r="E11" s="40">
        <f>IFERROR('1月'!$M$8,"")</f>
        <v>51.486299509911682</v>
      </c>
      <c r="G11" s="39" t="s">
        <v>21</v>
      </c>
      <c r="H11" s="40">
        <f>IFERROR('5月'!$K$8,"")</f>
        <v>49.655294055704736</v>
      </c>
      <c r="I11" s="40">
        <f>IFERROR('5月'!$L$8,"")</f>
        <v>53.635069015245158</v>
      </c>
      <c r="J11" s="40">
        <f>IFERROR('5月'!$M$8,"")</f>
        <v>51.666848915618736</v>
      </c>
      <c r="L11" s="39" t="s">
        <v>21</v>
      </c>
      <c r="M11" s="40">
        <f>IFERROR('9月'!$K$8,"")</f>
        <v>49.777613555385471</v>
      </c>
      <c r="N11" s="40">
        <f>IFERROR('9月'!$L$8,"")</f>
        <v>53.732320749346648</v>
      </c>
      <c r="O11" s="40">
        <f>IFERROR('9月'!$M$8,"")</f>
        <v>51.774158565903626</v>
      </c>
    </row>
    <row r="13" spans="2:15" ht="16.2" x14ac:dyDescent="0.2">
      <c r="B13" s="55" t="s">
        <v>53</v>
      </c>
      <c r="C13" s="61" t="s">
        <v>49</v>
      </c>
      <c r="D13" s="62"/>
      <c r="G13" s="55" t="s">
        <v>58</v>
      </c>
      <c r="H13" s="61" t="s">
        <v>49</v>
      </c>
      <c r="I13" s="62"/>
      <c r="L13" s="55" t="s">
        <v>61</v>
      </c>
      <c r="M13" s="61" t="s">
        <v>49</v>
      </c>
      <c r="N13" s="62"/>
    </row>
    <row r="14" spans="2:15" x14ac:dyDescent="0.2">
      <c r="B14" s="36" t="s">
        <v>2</v>
      </c>
      <c r="C14" s="37" t="s">
        <v>0</v>
      </c>
      <c r="D14" s="37" t="s">
        <v>1</v>
      </c>
      <c r="E14" s="38" t="s">
        <v>5</v>
      </c>
      <c r="G14" s="36" t="s">
        <v>2</v>
      </c>
      <c r="H14" s="37" t="s">
        <v>0</v>
      </c>
      <c r="I14" s="37" t="s">
        <v>1</v>
      </c>
      <c r="J14" s="38" t="s">
        <v>5</v>
      </c>
      <c r="L14" s="36" t="s">
        <v>2</v>
      </c>
      <c r="M14" s="37" t="s">
        <v>0</v>
      </c>
      <c r="N14" s="37" t="s">
        <v>1</v>
      </c>
      <c r="O14" s="38" t="s">
        <v>5</v>
      </c>
    </row>
    <row r="15" spans="2:15" x14ac:dyDescent="0.2">
      <c r="B15" s="31" t="s">
        <v>5</v>
      </c>
      <c r="C15" s="13">
        <f>IFERROR('2月'!$K$4,"")</f>
        <v>38163</v>
      </c>
      <c r="D15" s="13">
        <f>IFERROR('2月'!$L$4,"")</f>
        <v>39064</v>
      </c>
      <c r="E15" s="13">
        <f>IFERROR('2月'!$M$4,"")</f>
        <v>77227</v>
      </c>
      <c r="G15" s="31" t="s">
        <v>5</v>
      </c>
      <c r="H15" s="13">
        <f>IFERROR('6月'!$K$4,"")</f>
        <v>37950</v>
      </c>
      <c r="I15" s="13">
        <f>IFERROR('6月'!$L$4,"")</f>
        <v>38784</v>
      </c>
      <c r="J15" s="13">
        <f>IFERROR('6月'!$M$4,"")</f>
        <v>76734</v>
      </c>
      <c r="L15" s="31" t="s">
        <v>5</v>
      </c>
      <c r="M15" s="13">
        <f>IFERROR('10月'!$K$4,"")</f>
        <v>37826</v>
      </c>
      <c r="N15" s="13">
        <f>IFERROR('10月'!$L$4,"")</f>
        <v>38585</v>
      </c>
      <c r="O15" s="13">
        <f>IFERROR('10月'!$M$4,"")</f>
        <v>76411</v>
      </c>
    </row>
    <row r="16" spans="2:15" x14ac:dyDescent="0.2">
      <c r="B16" s="32" t="s">
        <v>14</v>
      </c>
      <c r="C16" s="13">
        <f>IFERROR('2月'!$K$5,"")</f>
        <v>3799</v>
      </c>
      <c r="D16" s="13">
        <f>IFERROR('2月'!$L$5,"")</f>
        <v>3673</v>
      </c>
      <c r="E16" s="13">
        <f>IFERROR('2月'!$M$5,"")</f>
        <v>7472</v>
      </c>
      <c r="G16" s="32" t="s">
        <v>14</v>
      </c>
      <c r="H16" s="13">
        <f>IFERROR('6月'!$K$5,"")</f>
        <v>3761</v>
      </c>
      <c r="I16" s="13">
        <f>IFERROR('6月'!$L$5,"")</f>
        <v>3640</v>
      </c>
      <c r="J16" s="13">
        <f>IFERROR('6月'!$M$5,"")</f>
        <v>7401</v>
      </c>
      <c r="L16" s="32" t="s">
        <v>14</v>
      </c>
      <c r="M16" s="13">
        <f>IFERROR('10月'!$K$5,"")</f>
        <v>3726</v>
      </c>
      <c r="N16" s="13">
        <f>IFERROR('10月'!$L$5,"")</f>
        <v>3586</v>
      </c>
      <c r="O16" s="13">
        <f>IFERROR('10月'!$M$5,"")</f>
        <v>7312</v>
      </c>
    </row>
    <row r="17" spans="2:15" x14ac:dyDescent="0.2">
      <c r="B17" s="33" t="s">
        <v>15</v>
      </c>
      <c r="C17" s="13">
        <f>IFERROR('2月'!$K$6,"")</f>
        <v>22260</v>
      </c>
      <c r="D17" s="13">
        <f>IFERROR('2月'!$L$6,"")</f>
        <v>20060</v>
      </c>
      <c r="E17" s="13">
        <f>IFERROR('2月'!$M$6,"")</f>
        <v>42320</v>
      </c>
      <c r="G17" s="33" t="s">
        <v>15</v>
      </c>
      <c r="H17" s="13">
        <f>IFERROR('6月'!$K$6,"")</f>
        <v>22052</v>
      </c>
      <c r="I17" s="13">
        <f>IFERROR('6月'!$L$6,"")</f>
        <v>19816</v>
      </c>
      <c r="J17" s="13">
        <f>IFERROR('6月'!$M$6,"")</f>
        <v>41868</v>
      </c>
      <c r="L17" s="33" t="s">
        <v>15</v>
      </c>
      <c r="M17" s="13">
        <f>IFERROR('10月'!$K$6,"")</f>
        <v>21970</v>
      </c>
      <c r="N17" s="13">
        <f>IFERROR('10月'!$L$6,"")</f>
        <v>19722</v>
      </c>
      <c r="O17" s="13">
        <f>IFERROR('10月'!$M$6,"")</f>
        <v>41692</v>
      </c>
    </row>
    <row r="18" spans="2:15" x14ac:dyDescent="0.2">
      <c r="B18" s="33" t="s">
        <v>16</v>
      </c>
      <c r="C18" s="13">
        <f>IFERROR('2月'!$K$7,"")</f>
        <v>12104</v>
      </c>
      <c r="D18" s="13">
        <f>IFERROR('2月'!$L$7,"")</f>
        <v>15331</v>
      </c>
      <c r="E18" s="13">
        <f>IFERROR('2月'!$M$7,"")</f>
        <v>27435</v>
      </c>
      <c r="G18" s="33" t="s">
        <v>16</v>
      </c>
      <c r="H18" s="13">
        <f>IFERROR('6月'!$K$7,"")</f>
        <v>12137</v>
      </c>
      <c r="I18" s="13">
        <f>IFERROR('6月'!$L$7,"")</f>
        <v>15328</v>
      </c>
      <c r="J18" s="13">
        <f>IFERROR('6月'!$M$7,"")</f>
        <v>27465</v>
      </c>
      <c r="L18" s="33" t="s">
        <v>16</v>
      </c>
      <c r="M18" s="13">
        <f>IFERROR('10月'!$K$7,"")</f>
        <v>12130</v>
      </c>
      <c r="N18" s="13">
        <f>IFERROR('10月'!$L$7,"")</f>
        <v>15277</v>
      </c>
      <c r="O18" s="13">
        <f>IFERROR('10月'!$M$7,"")</f>
        <v>27407</v>
      </c>
    </row>
    <row r="19" spans="2:15" x14ac:dyDescent="0.2">
      <c r="B19" s="39" t="s">
        <v>21</v>
      </c>
      <c r="C19" s="40">
        <f>IFERROR('2月'!$K$8,"")</f>
        <v>49.514424966590674</v>
      </c>
      <c r="D19" s="40">
        <f>IFERROR('2月'!$L$8,"")</f>
        <v>53.485869342617242</v>
      </c>
      <c r="E19" s="40">
        <f>IFERROR('2月'!$M$8,"")</f>
        <v>51.523340282543671</v>
      </c>
      <c r="G19" s="39" t="s">
        <v>21</v>
      </c>
      <c r="H19" s="40">
        <f>IFERROR('6月'!$K$8,"")</f>
        <v>49.697285902503296</v>
      </c>
      <c r="I19" s="40">
        <f>IFERROR('6月'!$L$8,"")</f>
        <v>53.669451320132012</v>
      </c>
      <c r="J19" s="40">
        <f>IFERROR('6月'!$M$8,"")</f>
        <v>51.704681106158937</v>
      </c>
      <c r="L19" s="39" t="s">
        <v>21</v>
      </c>
      <c r="M19" s="40">
        <f>IFERROR('10月'!$K$8,"")</f>
        <v>49.792153545180561</v>
      </c>
      <c r="N19" s="40">
        <f>IFERROR('10月'!$L$8,"")</f>
        <v>53.733549306725415</v>
      </c>
      <c r="O19" s="40">
        <f>IFERROR('10月'!$M$8,"")</f>
        <v>51.782034000340268</v>
      </c>
    </row>
    <row r="21" spans="2:15" ht="16.2" x14ac:dyDescent="0.2">
      <c r="B21" s="55" t="s">
        <v>54</v>
      </c>
      <c r="C21" s="61" t="s">
        <v>49</v>
      </c>
      <c r="D21" s="62"/>
      <c r="G21" s="55" t="s">
        <v>57</v>
      </c>
      <c r="H21" s="61" t="s">
        <v>49</v>
      </c>
      <c r="I21" s="62"/>
      <c r="L21" s="55" t="s">
        <v>62</v>
      </c>
      <c r="M21" s="61" t="s">
        <v>49</v>
      </c>
      <c r="N21" s="62"/>
    </row>
    <row r="22" spans="2:15" x14ac:dyDescent="0.2">
      <c r="B22" s="36" t="s">
        <v>2</v>
      </c>
      <c r="C22" s="37" t="s">
        <v>0</v>
      </c>
      <c r="D22" s="37" t="s">
        <v>1</v>
      </c>
      <c r="E22" s="38" t="s">
        <v>5</v>
      </c>
      <c r="G22" s="36" t="s">
        <v>2</v>
      </c>
      <c r="H22" s="37" t="s">
        <v>0</v>
      </c>
      <c r="I22" s="37" t="s">
        <v>1</v>
      </c>
      <c r="J22" s="38" t="s">
        <v>5</v>
      </c>
      <c r="L22" s="36" t="s">
        <v>2</v>
      </c>
      <c r="M22" s="37" t="s">
        <v>0</v>
      </c>
      <c r="N22" s="37" t="s">
        <v>1</v>
      </c>
      <c r="O22" s="38" t="s">
        <v>5</v>
      </c>
    </row>
    <row r="23" spans="2:15" x14ac:dyDescent="0.2">
      <c r="B23" s="31" t="s">
        <v>5</v>
      </c>
      <c r="C23" s="13">
        <f>IFERROR('3月'!$K$4,"")</f>
        <v>37996</v>
      </c>
      <c r="D23" s="13">
        <f>IFERROR('3月'!$L$4,"")</f>
        <v>38881</v>
      </c>
      <c r="E23" s="13">
        <f>IFERROR('3月'!$M$4,"")</f>
        <v>76877</v>
      </c>
      <c r="G23" s="31" t="s">
        <v>5</v>
      </c>
      <c r="H23" s="13">
        <f>IFERROR('7月'!$K$4,"")</f>
        <v>37924</v>
      </c>
      <c r="I23" s="13">
        <f>IFERROR('7月'!$L$4,"")</f>
        <v>38737</v>
      </c>
      <c r="J23" s="13">
        <f>IFERROR('7月'!$M$4,"")</f>
        <v>76661</v>
      </c>
      <c r="L23" s="31" t="s">
        <v>5</v>
      </c>
      <c r="M23" s="13">
        <f>IFERROR('11月'!$K$4,"")</f>
        <v>37788</v>
      </c>
      <c r="N23" s="13">
        <f>IFERROR('11月'!$L$4,"")</f>
        <v>38534</v>
      </c>
      <c r="O23" s="13">
        <f>IFERROR('11月'!$M$4,"")</f>
        <v>76322</v>
      </c>
    </row>
    <row r="24" spans="2:15" x14ac:dyDescent="0.2">
      <c r="B24" s="32" t="s">
        <v>14</v>
      </c>
      <c r="C24" s="13">
        <f>IFERROR('3月'!$K$5,"")</f>
        <v>3783</v>
      </c>
      <c r="D24" s="13">
        <f>IFERROR('3月'!$L$5,"")</f>
        <v>3656</v>
      </c>
      <c r="E24" s="13">
        <f>IFERROR('3月'!$M$5,"")</f>
        <v>7439</v>
      </c>
      <c r="G24" s="32" t="s">
        <v>14</v>
      </c>
      <c r="H24" s="13">
        <f>IFERROR('7月'!$K$5,"")</f>
        <v>3753</v>
      </c>
      <c r="I24" s="13">
        <f>IFERROR('7月'!$L$5,"")</f>
        <v>3633</v>
      </c>
      <c r="J24" s="13">
        <f>IFERROR('7月'!$M$5,"")</f>
        <v>7386</v>
      </c>
      <c r="L24" s="32" t="s">
        <v>14</v>
      </c>
      <c r="M24" s="13">
        <f>IFERROR('11月'!$K$5,"")</f>
        <v>3700</v>
      </c>
      <c r="N24" s="13">
        <f>IFERROR('11月'!$L$5,"")</f>
        <v>3574</v>
      </c>
      <c r="O24" s="13">
        <f>IFERROR('11月'!$M$5,"")</f>
        <v>7274</v>
      </c>
    </row>
    <row r="25" spans="2:15" x14ac:dyDescent="0.2">
      <c r="B25" s="33" t="s">
        <v>15</v>
      </c>
      <c r="C25" s="13">
        <f>IFERROR('3月'!$K$6,"")</f>
        <v>22112</v>
      </c>
      <c r="D25" s="13">
        <f>IFERROR('3月'!$L$6,"")</f>
        <v>19904</v>
      </c>
      <c r="E25" s="13">
        <f>IFERROR('3月'!$M$6,"")</f>
        <v>42016</v>
      </c>
      <c r="G25" s="33" t="s">
        <v>15</v>
      </c>
      <c r="H25" s="13">
        <f>IFERROR('7月'!$K$6,"")</f>
        <v>22042</v>
      </c>
      <c r="I25" s="13">
        <f>IFERROR('7月'!$L$6,"")</f>
        <v>19785</v>
      </c>
      <c r="J25" s="13">
        <f>IFERROR('7月'!$M$6,"")</f>
        <v>41827</v>
      </c>
      <c r="L25" s="33" t="s">
        <v>15</v>
      </c>
      <c r="M25" s="13">
        <f>IFERROR('11月'!$K$6,"")</f>
        <v>21967</v>
      </c>
      <c r="N25" s="13">
        <f>IFERROR('11月'!$L$6,"")</f>
        <v>19693</v>
      </c>
      <c r="O25" s="13">
        <f>IFERROR('11月'!$M$6,"")</f>
        <v>41660</v>
      </c>
    </row>
    <row r="26" spans="2:15" x14ac:dyDescent="0.2">
      <c r="B26" s="33" t="s">
        <v>16</v>
      </c>
      <c r="C26" s="13">
        <f>IFERROR('3月'!$K$7,"")</f>
        <v>12101</v>
      </c>
      <c r="D26" s="13">
        <f>IFERROR('3月'!$L$7,"")</f>
        <v>15321</v>
      </c>
      <c r="E26" s="13">
        <f>IFERROR('3月'!$M$7,"")</f>
        <v>27422</v>
      </c>
      <c r="G26" s="33" t="s">
        <v>16</v>
      </c>
      <c r="H26" s="13">
        <f>IFERROR('7月'!$K$7,"")</f>
        <v>12129</v>
      </c>
      <c r="I26" s="13">
        <f>IFERROR('7月'!$L$7,"")</f>
        <v>15319</v>
      </c>
      <c r="J26" s="13">
        <f>IFERROR('7月'!$M$7,"")</f>
        <v>27448</v>
      </c>
      <c r="L26" s="33" t="s">
        <v>16</v>
      </c>
      <c r="M26" s="13">
        <f>IFERROR('11月'!$K$7,"")</f>
        <v>12121</v>
      </c>
      <c r="N26" s="13">
        <f>IFERROR('11月'!$L$7,"")</f>
        <v>15267</v>
      </c>
      <c r="O26" s="13">
        <f>IFERROR('11月'!$M$7,"")</f>
        <v>27388</v>
      </c>
    </row>
    <row r="27" spans="2:15" x14ac:dyDescent="0.2">
      <c r="B27" s="39" t="s">
        <v>21</v>
      </c>
      <c r="C27" s="40">
        <f>IFERROR('3月'!$K$8,"")</f>
        <v>49.61535424781556</v>
      </c>
      <c r="D27" s="40">
        <f>IFERROR('3月'!$L$8,"")</f>
        <v>53.615184794629769</v>
      </c>
      <c r="E27" s="40">
        <f>IFERROR('3月'!$M$8,"")</f>
        <v>51.638331360484933</v>
      </c>
      <c r="G27" s="39" t="s">
        <v>21</v>
      </c>
      <c r="H27" s="40">
        <f>IFERROR('7月'!$K$8,"")</f>
        <v>49.711132791899587</v>
      </c>
      <c r="I27" s="40">
        <f>IFERROR('7月'!$L$8,"")</f>
        <v>53.694478147507553</v>
      </c>
      <c r="J27" s="40">
        <f>IFERROR('7月'!$M$8,"")</f>
        <v>51.723549131892355</v>
      </c>
      <c r="L27" s="39" t="s">
        <v>21</v>
      </c>
      <c r="M27" s="40">
        <f>IFERROR('11月'!$K$8,"")</f>
        <v>49.792129776648672</v>
      </c>
      <c r="N27" s="40">
        <f>IFERROR('11月'!$L$8,"")</f>
        <v>53.753049255203194</v>
      </c>
      <c r="O27" s="40">
        <f>IFERROR('11月'!$M$8,"")</f>
        <v>51.791672125992505</v>
      </c>
    </row>
    <row r="29" spans="2:15" ht="16.2" x14ac:dyDescent="0.2">
      <c r="B29" s="55" t="s">
        <v>55</v>
      </c>
      <c r="C29" s="61" t="s">
        <v>49</v>
      </c>
      <c r="D29" s="62"/>
      <c r="G29" s="55" t="s">
        <v>56</v>
      </c>
      <c r="H29" s="61" t="s">
        <v>49</v>
      </c>
      <c r="I29" s="62"/>
      <c r="L29" s="55" t="s">
        <v>63</v>
      </c>
      <c r="M29" s="61" t="s">
        <v>49</v>
      </c>
      <c r="N29" s="62"/>
    </row>
    <row r="30" spans="2:15" x14ac:dyDescent="0.2">
      <c r="B30" s="36" t="s">
        <v>2</v>
      </c>
      <c r="C30" s="37" t="s">
        <v>0</v>
      </c>
      <c r="D30" s="37" t="s">
        <v>1</v>
      </c>
      <c r="E30" s="38" t="s">
        <v>5</v>
      </c>
      <c r="G30" s="36" t="s">
        <v>2</v>
      </c>
      <c r="H30" s="37" t="s">
        <v>0</v>
      </c>
      <c r="I30" s="37" t="s">
        <v>1</v>
      </c>
      <c r="J30" s="38" t="s">
        <v>5</v>
      </c>
      <c r="L30" s="36" t="s">
        <v>2</v>
      </c>
      <c r="M30" s="37" t="s">
        <v>0</v>
      </c>
      <c r="N30" s="37" t="s">
        <v>1</v>
      </c>
      <c r="O30" s="38" t="s">
        <v>5</v>
      </c>
    </row>
    <row r="31" spans="2:15" x14ac:dyDescent="0.2">
      <c r="B31" s="31" t="s">
        <v>5</v>
      </c>
      <c r="C31" s="13">
        <f>IFERROR('4月'!$K$4,"")</f>
        <v>38001</v>
      </c>
      <c r="D31" s="13">
        <f>IFERROR('4月'!$L$4,"")</f>
        <v>38845</v>
      </c>
      <c r="E31" s="13">
        <f>IFERROR('4月'!$M$4,"")</f>
        <v>76846</v>
      </c>
      <c r="G31" s="31" t="s">
        <v>5</v>
      </c>
      <c r="H31" s="13">
        <f>IFERROR('8月'!$K$4,"")</f>
        <v>37903</v>
      </c>
      <c r="I31" s="13">
        <f>IFERROR('8月'!$L$4,"")</f>
        <v>38689</v>
      </c>
      <c r="J31" s="13">
        <f>IFERROR('8月'!$M$4,"")</f>
        <v>76592</v>
      </c>
      <c r="L31" s="31" t="s">
        <v>5</v>
      </c>
      <c r="M31" s="13">
        <f>IFERROR('12月'!$K$4,"")</f>
        <v>37739</v>
      </c>
      <c r="N31" s="13">
        <f>IFERROR('12月'!$L$4,"")</f>
        <v>38477</v>
      </c>
      <c r="O31" s="13">
        <f>IFERROR('12月'!$M$4,"")</f>
        <v>76216</v>
      </c>
    </row>
    <row r="32" spans="2:15" x14ac:dyDescent="0.2">
      <c r="B32" s="32" t="s">
        <v>14</v>
      </c>
      <c r="C32" s="13">
        <f>IFERROR('4月'!$K$5,"")</f>
        <v>3779</v>
      </c>
      <c r="D32" s="13">
        <f>IFERROR('4月'!$L$5,"")</f>
        <v>3647</v>
      </c>
      <c r="E32" s="13">
        <f>IFERROR('4月'!$M$5,"")</f>
        <v>7426</v>
      </c>
      <c r="G32" s="32" t="s">
        <v>14</v>
      </c>
      <c r="H32" s="13">
        <f>IFERROR('8月'!$K$5,"")</f>
        <v>3751</v>
      </c>
      <c r="I32" s="13">
        <f>IFERROR('8月'!$L$5,"")</f>
        <v>3613</v>
      </c>
      <c r="J32" s="13">
        <f>IFERROR('8月'!$M$5,"")</f>
        <v>7364</v>
      </c>
      <c r="L32" s="32" t="s">
        <v>14</v>
      </c>
      <c r="M32" s="13">
        <f>IFERROR('12月'!$K$5,"")</f>
        <v>3696</v>
      </c>
      <c r="N32" s="13">
        <f>IFERROR('12月'!$L$5,"")</f>
        <v>3553</v>
      </c>
      <c r="O32" s="13">
        <f>IFERROR('12月'!$M$5,"")</f>
        <v>7249</v>
      </c>
    </row>
    <row r="33" spans="2:15" x14ac:dyDescent="0.2">
      <c r="B33" s="33" t="s">
        <v>15</v>
      </c>
      <c r="C33" s="13">
        <f>IFERROR('4月'!$K$6,"")</f>
        <v>22109</v>
      </c>
      <c r="D33" s="13">
        <f>IFERROR('4月'!$L$6,"")</f>
        <v>19879</v>
      </c>
      <c r="E33" s="13">
        <f>IFERROR('4月'!$M$6,"")</f>
        <v>41988</v>
      </c>
      <c r="G33" s="33" t="s">
        <v>15</v>
      </c>
      <c r="H33" s="13">
        <f>IFERROR('8月'!$K$6,"")</f>
        <v>22015</v>
      </c>
      <c r="I33" s="13">
        <f>IFERROR('8月'!$L$6,"")</f>
        <v>19772</v>
      </c>
      <c r="J33" s="13">
        <f>IFERROR('8月'!$M$6,"")</f>
        <v>41787</v>
      </c>
      <c r="L33" s="33" t="s">
        <v>15</v>
      </c>
      <c r="M33" s="13">
        <f>IFERROR('12月'!$K$6,"")</f>
        <v>21941</v>
      </c>
      <c r="N33" s="13">
        <f>IFERROR('12月'!$L$6,"")</f>
        <v>19662</v>
      </c>
      <c r="O33" s="13">
        <f>IFERROR('12月'!$M$6,"")</f>
        <v>41603</v>
      </c>
    </row>
    <row r="34" spans="2:15" x14ac:dyDescent="0.2">
      <c r="B34" s="33" t="s">
        <v>16</v>
      </c>
      <c r="C34" s="13">
        <f>IFERROR('4月'!$K$7,"")</f>
        <v>12113</v>
      </c>
      <c r="D34" s="13">
        <f>IFERROR('4月'!$L$7,"")</f>
        <v>15319</v>
      </c>
      <c r="E34" s="13">
        <f>IFERROR('4月'!$M$7,"")</f>
        <v>27432</v>
      </c>
      <c r="G34" s="33" t="s">
        <v>16</v>
      </c>
      <c r="H34" s="13">
        <f>IFERROR('8月'!$K$7,"")</f>
        <v>12137</v>
      </c>
      <c r="I34" s="13">
        <f>IFERROR('8月'!$L$7,"")</f>
        <v>15304</v>
      </c>
      <c r="J34" s="13">
        <f>IFERROR('8月'!$M$7,"")</f>
        <v>27441</v>
      </c>
      <c r="L34" s="33" t="s">
        <v>16</v>
      </c>
      <c r="M34" s="13">
        <f>IFERROR('12月'!$K$7,"")</f>
        <v>12102</v>
      </c>
      <c r="N34" s="13">
        <f>IFERROR('12月'!$L$7,"")</f>
        <v>15262</v>
      </c>
      <c r="O34" s="13">
        <f>IFERROR('12月'!$M$7,"")</f>
        <v>27364</v>
      </c>
    </row>
    <row r="35" spans="2:15" x14ac:dyDescent="0.2">
      <c r="B35" s="39" t="s">
        <v>21</v>
      </c>
      <c r="C35" s="40">
        <f>IFERROR('4月'!$K$8,"")</f>
        <v>49.629983421488909</v>
      </c>
      <c r="D35" s="40">
        <f>IFERROR('4月'!$L$8,"")</f>
        <v>53.629347406358605</v>
      </c>
      <c r="E35" s="40">
        <f>IFERROR('4月'!$M$8,"")</f>
        <v>51.651601905108919</v>
      </c>
      <c r="G35" s="39" t="s">
        <v>21</v>
      </c>
      <c r="H35" s="40">
        <f>IFERROR('8月'!$K$8,"")</f>
        <v>49.728834129224602</v>
      </c>
      <c r="I35" s="40">
        <f>IFERROR('8月'!$L$8,"")</f>
        <v>53.703429915479852</v>
      </c>
      <c r="J35" s="40">
        <f>IFERROR('8月'!$M$8,"")</f>
        <v>51.736042928765407</v>
      </c>
      <c r="L35" s="39" t="s">
        <v>21</v>
      </c>
      <c r="M35" s="40">
        <f>IFERROR('12月'!$K$8,"")</f>
        <v>49.803518906171334</v>
      </c>
      <c r="N35" s="40">
        <f>IFERROR('12月'!$L$8,"")</f>
        <v>53.770538243626063</v>
      </c>
      <c r="O35" s="40">
        <f>IFERROR('12月'!$M$8,"")</f>
        <v>51.805998740421956</v>
      </c>
    </row>
  </sheetData>
  <sheetProtection algorithmName="SHA-512" hashValue="im6mL93EsKb5dnQbcJReCQy6sVLmgpA5syGW6yzXxamndGAn1yZ31VutjNUWKi9/nDo0cchwrxdcZfLkACzgRg==" saltValue="zXK4InWYJ8O874wRxTg++Q==" spinCount="100000" sheet="1" objects="1" scenarios="1" autoFilter="0"/>
  <phoneticPr fontId="2"/>
  <hyperlinks>
    <hyperlink ref="C5:D5" location="'1月'!A1" display="☞　詳細をみる" xr:uid="{00000000-0004-0000-0000-000000000000}"/>
    <hyperlink ref="H5" location="'5月'!A1" display="☞　各齢、５歳刻み人口をみる" xr:uid="{00000000-0004-0000-0000-000001000000}"/>
    <hyperlink ref="M5" location="'9月'!A1" display="☞　各齢、５歳刻み人口をみる" xr:uid="{00000000-0004-0000-0000-000002000000}"/>
    <hyperlink ref="M13" location="'10月'!A1" display="☞　各齢、５歳刻み人口をみる" xr:uid="{00000000-0004-0000-0000-000003000000}"/>
    <hyperlink ref="H13" location="'6月'!A1" display="☞　各齢、５歳刻み人口をみる" xr:uid="{00000000-0004-0000-0000-000004000000}"/>
    <hyperlink ref="C13" location="'2月'!A1" display="☞　各齢、５歳刻み人口をみる" xr:uid="{00000000-0004-0000-0000-000005000000}"/>
    <hyperlink ref="H21" location="'7月'!A1" display="☞　各齢、５歳刻み人口をみる" xr:uid="{00000000-0004-0000-0000-000006000000}"/>
    <hyperlink ref="M21" location="'11月'!A1" display="☞　各齢、５歳刻み人口をみる" xr:uid="{00000000-0004-0000-0000-000007000000}"/>
    <hyperlink ref="C29" location="'4月'!A1" display="☞　各齢、５歳刻み人口をみる" xr:uid="{00000000-0004-0000-0000-000008000000}"/>
    <hyperlink ref="H29" location="'8月'!A1" display="☞　各齢、５歳刻み人口をみる" xr:uid="{00000000-0004-0000-0000-000009000000}"/>
    <hyperlink ref="M29" location="'12月'!A1" display="☞　各齢、５歳刻み人口をみる" xr:uid="{00000000-0004-0000-0000-00000A000000}"/>
    <hyperlink ref="C21" location="'3月'!A1" display="☞　各齢、５歳刻み人口をみる" xr:uid="{00000000-0004-0000-0000-00000B000000}"/>
  </hyperlinks>
  <pageMargins left="0.25" right="0.25" top="0.75" bottom="0.75" header="0.3" footer="0.3"/>
  <pageSetup paperSize="9" orientation="landscape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/>
  </sheetPr>
  <dimension ref="A1:R110"/>
  <sheetViews>
    <sheetView workbookViewId="0"/>
  </sheetViews>
  <sheetFormatPr defaultRowHeight="13.2" x14ac:dyDescent="0.2"/>
  <cols>
    <col min="1" max="2" width="11.109375" customWidth="1"/>
    <col min="3" max="3" width="10.44140625" customWidth="1"/>
    <col min="4" max="6" width="11.6640625" customWidth="1"/>
    <col min="7" max="7" width="9" style="9"/>
    <col min="8" max="8" width="14.6640625" customWidth="1"/>
    <col min="9" max="9" width="1.109375" customWidth="1"/>
    <col min="10" max="10" width="14.21875" customWidth="1"/>
    <col min="11" max="13" width="9.33203125" customWidth="1"/>
    <col min="14" max="14" width="9.77734375" bestFit="1" customWidth="1"/>
    <col min="15" max="15" width="0" hidden="1" customWidth="1"/>
    <col min="16" max="18" width="12.88671875" hidden="1" customWidth="1"/>
    <col min="19" max="97" width="11.109375" bestFit="1" customWidth="1"/>
    <col min="98" max="98" width="5.77734375" customWidth="1"/>
  </cols>
  <sheetData>
    <row r="1" spans="1:18" x14ac:dyDescent="0.2">
      <c r="A1" s="75" t="s">
        <v>65</v>
      </c>
    </row>
    <row r="2" spans="1:18" x14ac:dyDescent="0.2">
      <c r="A2" s="1" t="s">
        <v>3</v>
      </c>
      <c r="B2" s="1" t="s">
        <v>4</v>
      </c>
      <c r="C2" s="1" t="s">
        <v>10</v>
      </c>
      <c r="D2" s="1" t="s">
        <v>0</v>
      </c>
      <c r="E2" s="1" t="s">
        <v>1</v>
      </c>
      <c r="F2" s="63" t="s">
        <v>5</v>
      </c>
      <c r="G2" s="64" t="s">
        <v>2</v>
      </c>
      <c r="J2" t="s">
        <v>64</v>
      </c>
      <c r="M2" s="45" t="str">
        <f>A3</f>
        <v>2024/9末</v>
      </c>
      <c r="O2" s="11" t="s">
        <v>26</v>
      </c>
      <c r="P2" s="11" t="s">
        <v>23</v>
      </c>
      <c r="Q2" s="11" t="s">
        <v>24</v>
      </c>
      <c r="R2" s="11" t="s">
        <v>25</v>
      </c>
    </row>
    <row r="3" spans="1:18" ht="16.2" x14ac:dyDescent="0.2">
      <c r="A3" s="71" t="s">
        <v>90</v>
      </c>
      <c r="B3" s="71" t="s">
        <v>91</v>
      </c>
      <c r="C3" s="14" t="s">
        <v>5</v>
      </c>
      <c r="D3" s="15">
        <f>SUM(D4:D109)</f>
        <v>37889</v>
      </c>
      <c r="E3" s="15">
        <f>SUM(E4:E109)</f>
        <v>38647</v>
      </c>
      <c r="F3" s="15">
        <f>SUM(F4:F109)</f>
        <v>76536</v>
      </c>
      <c r="G3" s="15" t="s">
        <v>2</v>
      </c>
      <c r="J3" s="36" t="s">
        <v>2</v>
      </c>
      <c r="K3" s="37" t="s">
        <v>0</v>
      </c>
      <c r="L3" s="37" t="s">
        <v>1</v>
      </c>
      <c r="M3" s="38" t="s">
        <v>5</v>
      </c>
      <c r="O3" s="18" t="s">
        <v>5</v>
      </c>
      <c r="P3" s="19">
        <f t="shared" ref="P3:R3" si="0">SUM(P4:P109)</f>
        <v>1886024</v>
      </c>
      <c r="Q3" s="19">
        <f t="shared" si="0"/>
        <v>2076593</v>
      </c>
      <c r="R3" s="19">
        <f t="shared" si="0"/>
        <v>3962587</v>
      </c>
    </row>
    <row r="4" spans="1:18" x14ac:dyDescent="0.2">
      <c r="A4" s="25" t="str">
        <f>A3</f>
        <v>2024/9末</v>
      </c>
      <c r="B4" s="25" t="str">
        <f>B3</f>
        <v>令和6/9末</v>
      </c>
      <c r="C4" s="76">
        <v>0</v>
      </c>
      <c r="D4" s="42">
        <v>170</v>
      </c>
      <c r="E4" s="42">
        <v>140</v>
      </c>
      <c r="F4" s="42">
        <v>310</v>
      </c>
      <c r="G4" s="27" t="s">
        <v>14</v>
      </c>
      <c r="J4" s="31" t="s">
        <v>5</v>
      </c>
      <c r="K4" s="12">
        <f>SUM($K$5:$K$7)</f>
        <v>37889</v>
      </c>
      <c r="L4" s="12">
        <f>SUM($L$5:$L$7)</f>
        <v>38647</v>
      </c>
      <c r="M4" s="34">
        <f>SUM($M$5:$M$7)</f>
        <v>76536</v>
      </c>
      <c r="N4" s="10"/>
      <c r="O4" s="20">
        <f>'9月'!$C4</f>
        <v>0</v>
      </c>
      <c r="P4">
        <f>'9月'!$D4</f>
        <v>170</v>
      </c>
      <c r="Q4">
        <f>'9月'!$D4</f>
        <v>170</v>
      </c>
      <c r="R4">
        <f>'9月'!$F4</f>
        <v>310</v>
      </c>
    </row>
    <row r="5" spans="1:18" x14ac:dyDescent="0.2">
      <c r="A5" s="26" t="str">
        <f>A4</f>
        <v>2024/9末</v>
      </c>
      <c r="B5" s="26" t="str">
        <f>B4</f>
        <v>令和6/9末</v>
      </c>
      <c r="C5" s="77">
        <v>1</v>
      </c>
      <c r="D5" s="43">
        <v>178</v>
      </c>
      <c r="E5" s="43">
        <v>171</v>
      </c>
      <c r="F5" s="43">
        <v>349</v>
      </c>
      <c r="G5" s="28" t="s">
        <v>14</v>
      </c>
      <c r="J5" s="32" t="s">
        <v>14</v>
      </c>
      <c r="K5" s="13">
        <f>SUMIF('9月'!$G$3:$G$109,$J5,'9月'!$D$3:$D$109)</f>
        <v>3732</v>
      </c>
      <c r="L5" s="13">
        <f>SUMIF('9月'!$G$3:$G$109,$J5,'9月'!$E$3:$E$109)</f>
        <v>3599</v>
      </c>
      <c r="M5" s="35">
        <f>SUMIF('9月'!$G$3:$G$109,$J5,'9月'!$F$3:$F$109)</f>
        <v>7331</v>
      </c>
      <c r="O5" s="17">
        <f>'9月'!$C5</f>
        <v>1</v>
      </c>
      <c r="P5">
        <f>'9月'!$D5*'9月'!$C5</f>
        <v>178</v>
      </c>
      <c r="Q5">
        <f>'9月'!$E5*'9月'!$C5</f>
        <v>171</v>
      </c>
      <c r="R5">
        <f>'9月'!$F5*'9月'!$C5</f>
        <v>349</v>
      </c>
    </row>
    <row r="6" spans="1:18" x14ac:dyDescent="0.2">
      <c r="A6" s="26" t="str">
        <f t="shared" ref="A6:B21" si="1">A5</f>
        <v>2024/9末</v>
      </c>
      <c r="B6" s="26" t="str">
        <f t="shared" si="1"/>
        <v>令和6/9末</v>
      </c>
      <c r="C6" s="77">
        <v>2</v>
      </c>
      <c r="D6" s="43">
        <v>183</v>
      </c>
      <c r="E6" s="43">
        <v>192</v>
      </c>
      <c r="F6" s="43">
        <v>375</v>
      </c>
      <c r="G6" s="28" t="s">
        <v>14</v>
      </c>
      <c r="J6" s="33" t="s">
        <v>15</v>
      </c>
      <c r="K6" s="13">
        <f>SUMIF('9月'!$G$3:$G$109,$J6,'9月'!$D$3:$D$109)</f>
        <v>22007</v>
      </c>
      <c r="L6" s="13">
        <f>SUMIF('9月'!$G$3:$G$109,$J6,'9月'!$E$3:$E$109)</f>
        <v>19741</v>
      </c>
      <c r="M6" s="35">
        <f>SUMIF('9月'!$G$3:$G$109,$J6,'9月'!$F$3:$F$109)</f>
        <v>41748</v>
      </c>
      <c r="O6" s="17">
        <f>'9月'!$C6</f>
        <v>2</v>
      </c>
      <c r="P6">
        <f>'9月'!$D6*'9月'!$C6</f>
        <v>366</v>
      </c>
      <c r="Q6">
        <f>'9月'!$E6*'9月'!$C6</f>
        <v>384</v>
      </c>
      <c r="R6">
        <f>'9月'!$F6*'9月'!$C6</f>
        <v>750</v>
      </c>
    </row>
    <row r="7" spans="1:18" x14ac:dyDescent="0.2">
      <c r="A7" s="26" t="str">
        <f t="shared" si="1"/>
        <v>2024/9末</v>
      </c>
      <c r="B7" s="26" t="str">
        <f t="shared" si="1"/>
        <v>令和6/9末</v>
      </c>
      <c r="C7" s="77">
        <v>3</v>
      </c>
      <c r="D7" s="43">
        <v>189</v>
      </c>
      <c r="E7" s="43">
        <v>202</v>
      </c>
      <c r="F7" s="43">
        <v>391</v>
      </c>
      <c r="G7" s="28" t="s">
        <v>14</v>
      </c>
      <c r="J7" s="33" t="s">
        <v>16</v>
      </c>
      <c r="K7" s="13">
        <f>SUMIF('9月'!$G$3:$G$109,$J7,'9月'!$D$3:$D$109)</f>
        <v>12150</v>
      </c>
      <c r="L7" s="13">
        <f>SUMIF('9月'!$G$3:$G$109,$J7,'9月'!$E$3:$E$109)</f>
        <v>15307</v>
      </c>
      <c r="M7" s="35">
        <f>SUMIF('9月'!$G$3:$G$109,$J7,'9月'!$F$3:$F$109)</f>
        <v>27457</v>
      </c>
      <c r="O7" s="17">
        <f>'9月'!$C7</f>
        <v>3</v>
      </c>
      <c r="P7">
        <f>'9月'!$D7*'9月'!$C7</f>
        <v>567</v>
      </c>
      <c r="Q7">
        <f>'9月'!$E7*'9月'!$C7</f>
        <v>606</v>
      </c>
      <c r="R7">
        <f>'9月'!$F7*'9月'!$C7</f>
        <v>1173</v>
      </c>
    </row>
    <row r="8" spans="1:18" x14ac:dyDescent="0.2">
      <c r="A8" s="26" t="str">
        <f t="shared" si="1"/>
        <v>2024/9末</v>
      </c>
      <c r="B8" s="26" t="str">
        <f t="shared" si="1"/>
        <v>令和6/9末</v>
      </c>
      <c r="C8" s="77">
        <v>4</v>
      </c>
      <c r="D8" s="43">
        <v>191</v>
      </c>
      <c r="E8" s="43">
        <v>211</v>
      </c>
      <c r="F8" s="43">
        <v>402</v>
      </c>
      <c r="G8" s="28" t="s">
        <v>14</v>
      </c>
      <c r="J8" s="39" t="s">
        <v>21</v>
      </c>
      <c r="K8" s="40">
        <f>IFERROR($P$3/$K$4,"")</f>
        <v>49.777613555385471</v>
      </c>
      <c r="L8" s="40">
        <f>IFERROR($Q$3/$L$4,"")</f>
        <v>53.732320749346648</v>
      </c>
      <c r="M8" s="41">
        <f>IFERROR($R$3/$M$4,"")</f>
        <v>51.774158565903626</v>
      </c>
      <c r="O8" s="17">
        <f>'9月'!$C8</f>
        <v>4</v>
      </c>
      <c r="P8">
        <f>'9月'!$D8*'9月'!$C8</f>
        <v>764</v>
      </c>
      <c r="Q8">
        <f>'9月'!$E8*'9月'!$C8</f>
        <v>844</v>
      </c>
      <c r="R8">
        <f>'9月'!$F8*'9月'!$C8</f>
        <v>1608</v>
      </c>
    </row>
    <row r="9" spans="1:18" x14ac:dyDescent="0.2">
      <c r="A9" s="26" t="str">
        <f t="shared" si="1"/>
        <v>2024/9末</v>
      </c>
      <c r="B9" s="26" t="str">
        <f t="shared" si="1"/>
        <v>令和6/9末</v>
      </c>
      <c r="C9" s="77">
        <v>5</v>
      </c>
      <c r="D9" s="43">
        <v>251</v>
      </c>
      <c r="E9" s="43">
        <v>230</v>
      </c>
      <c r="F9" s="43">
        <v>481</v>
      </c>
      <c r="G9" s="28" t="s">
        <v>14</v>
      </c>
      <c r="O9" s="17">
        <f>'9月'!$C9</f>
        <v>5</v>
      </c>
      <c r="P9">
        <f>'9月'!$D9*'9月'!$C9</f>
        <v>1255</v>
      </c>
      <c r="Q9">
        <f>'9月'!$E9*'9月'!$C9</f>
        <v>1150</v>
      </c>
      <c r="R9">
        <f>'9月'!$F9*'9月'!$C9</f>
        <v>2405</v>
      </c>
    </row>
    <row r="10" spans="1:18" x14ac:dyDescent="0.2">
      <c r="A10" s="26" t="str">
        <f t="shared" si="1"/>
        <v>2024/9末</v>
      </c>
      <c r="B10" s="26" t="str">
        <f t="shared" si="1"/>
        <v>令和6/9末</v>
      </c>
      <c r="C10" s="77">
        <v>6</v>
      </c>
      <c r="D10" s="43">
        <v>231</v>
      </c>
      <c r="E10" s="43">
        <v>256</v>
      </c>
      <c r="F10" s="43">
        <v>487</v>
      </c>
      <c r="G10" s="28" t="s">
        <v>14</v>
      </c>
      <c r="O10" s="17">
        <f>'9月'!$C10</f>
        <v>6</v>
      </c>
      <c r="P10">
        <f>'9月'!$D10*'9月'!$C10</f>
        <v>1386</v>
      </c>
      <c r="Q10">
        <f>'9月'!$E10*'9月'!$C10</f>
        <v>1536</v>
      </c>
      <c r="R10">
        <f>'9月'!$F10*'9月'!$C10</f>
        <v>2922</v>
      </c>
    </row>
    <row r="11" spans="1:18" x14ac:dyDescent="0.2">
      <c r="A11" s="26" t="str">
        <f t="shared" si="1"/>
        <v>2024/9末</v>
      </c>
      <c r="B11" s="26" t="str">
        <f t="shared" si="1"/>
        <v>令和6/9末</v>
      </c>
      <c r="C11" s="77">
        <v>7</v>
      </c>
      <c r="D11" s="43">
        <v>274</v>
      </c>
      <c r="E11" s="43">
        <v>219</v>
      </c>
      <c r="F11" s="43">
        <v>493</v>
      </c>
      <c r="G11" s="28" t="s">
        <v>14</v>
      </c>
      <c r="O11" s="17">
        <f>'9月'!$C11</f>
        <v>7</v>
      </c>
      <c r="P11">
        <f>'9月'!$D11*'9月'!$C11</f>
        <v>1918</v>
      </c>
      <c r="Q11">
        <f>'9月'!$E11*'9月'!$C11</f>
        <v>1533</v>
      </c>
      <c r="R11">
        <f>'9月'!$F11*'9月'!$C11</f>
        <v>3451</v>
      </c>
    </row>
    <row r="12" spans="1:18" x14ac:dyDescent="0.2">
      <c r="A12" s="26" t="str">
        <f t="shared" si="1"/>
        <v>2024/9末</v>
      </c>
      <c r="B12" s="26" t="str">
        <f t="shared" si="1"/>
        <v>令和6/9末</v>
      </c>
      <c r="C12" s="77">
        <v>8</v>
      </c>
      <c r="D12" s="43">
        <v>266</v>
      </c>
      <c r="E12" s="43">
        <v>243</v>
      </c>
      <c r="F12" s="43">
        <v>509</v>
      </c>
      <c r="G12" s="28" t="s">
        <v>14</v>
      </c>
      <c r="O12" s="17">
        <f>'9月'!$C12</f>
        <v>8</v>
      </c>
      <c r="P12">
        <f>'9月'!$D12*'9月'!$C12</f>
        <v>2128</v>
      </c>
      <c r="Q12">
        <f>'9月'!$E12*'9月'!$C12</f>
        <v>1944</v>
      </c>
      <c r="R12">
        <f>'9月'!$F12*'9月'!$C12</f>
        <v>4072</v>
      </c>
    </row>
    <row r="13" spans="1:18" x14ac:dyDescent="0.2">
      <c r="A13" s="26" t="str">
        <f t="shared" si="1"/>
        <v>2024/9末</v>
      </c>
      <c r="B13" s="26" t="str">
        <f t="shared" si="1"/>
        <v>令和6/9末</v>
      </c>
      <c r="C13" s="77">
        <v>9</v>
      </c>
      <c r="D13" s="43">
        <v>283</v>
      </c>
      <c r="E13" s="43">
        <v>254</v>
      </c>
      <c r="F13" s="43">
        <v>537</v>
      </c>
      <c r="G13" s="28" t="s">
        <v>14</v>
      </c>
      <c r="O13" s="17">
        <f>'9月'!$C13</f>
        <v>9</v>
      </c>
      <c r="P13">
        <f>'9月'!$D13*'9月'!$C13</f>
        <v>2547</v>
      </c>
      <c r="Q13">
        <f>'9月'!$E13*'9月'!$C13</f>
        <v>2286</v>
      </c>
      <c r="R13">
        <f>'9月'!$F13*'9月'!$C13</f>
        <v>4833</v>
      </c>
    </row>
    <row r="14" spans="1:18" x14ac:dyDescent="0.2">
      <c r="A14" s="26" t="str">
        <f t="shared" si="1"/>
        <v>2024/9末</v>
      </c>
      <c r="B14" s="26" t="str">
        <f t="shared" si="1"/>
        <v>令和6/9末</v>
      </c>
      <c r="C14" s="77">
        <v>10</v>
      </c>
      <c r="D14" s="43">
        <v>292</v>
      </c>
      <c r="E14" s="43">
        <v>268</v>
      </c>
      <c r="F14" s="43">
        <v>560</v>
      </c>
      <c r="G14" s="28" t="s">
        <v>14</v>
      </c>
      <c r="O14" s="17">
        <f>'9月'!$C14</f>
        <v>10</v>
      </c>
      <c r="P14">
        <f>'9月'!$D14*'9月'!$C14</f>
        <v>2920</v>
      </c>
      <c r="Q14">
        <f>'9月'!$E14*'9月'!$C14</f>
        <v>2680</v>
      </c>
      <c r="R14">
        <f>'9月'!$F14*'9月'!$C14</f>
        <v>5600</v>
      </c>
    </row>
    <row r="15" spans="1:18" x14ac:dyDescent="0.2">
      <c r="A15" s="26" t="str">
        <f t="shared" si="1"/>
        <v>2024/9末</v>
      </c>
      <c r="B15" s="26" t="str">
        <f t="shared" si="1"/>
        <v>令和6/9末</v>
      </c>
      <c r="C15" s="77">
        <v>11</v>
      </c>
      <c r="D15" s="43">
        <v>281</v>
      </c>
      <c r="E15" s="43">
        <v>276</v>
      </c>
      <c r="F15" s="43">
        <v>557</v>
      </c>
      <c r="G15" s="28" t="s">
        <v>14</v>
      </c>
      <c r="O15" s="17">
        <f>'9月'!$C15</f>
        <v>11</v>
      </c>
      <c r="P15">
        <f>'9月'!$D15*'9月'!$C15</f>
        <v>3091</v>
      </c>
      <c r="Q15">
        <f>'9月'!$E15*'9月'!$C15</f>
        <v>3036</v>
      </c>
      <c r="R15">
        <f>'9月'!$F15*'9月'!$C15</f>
        <v>6127</v>
      </c>
    </row>
    <row r="16" spans="1:18" x14ac:dyDescent="0.2">
      <c r="A16" s="26" t="str">
        <f t="shared" si="1"/>
        <v>2024/9末</v>
      </c>
      <c r="B16" s="26" t="str">
        <f t="shared" si="1"/>
        <v>令和6/9末</v>
      </c>
      <c r="C16" s="77">
        <v>12</v>
      </c>
      <c r="D16" s="43">
        <v>313</v>
      </c>
      <c r="E16" s="43">
        <v>291</v>
      </c>
      <c r="F16" s="43">
        <v>604</v>
      </c>
      <c r="G16" s="28" t="s">
        <v>14</v>
      </c>
      <c r="J16" s="73" t="s">
        <v>50</v>
      </c>
      <c r="K16" s="46"/>
      <c r="L16" s="46"/>
      <c r="M16" s="46" t="str">
        <f>A3</f>
        <v>2024/9末</v>
      </c>
      <c r="O16" s="17">
        <f>'9月'!$C16</f>
        <v>12</v>
      </c>
      <c r="P16">
        <f>'9月'!$D16*'9月'!$C16</f>
        <v>3756</v>
      </c>
      <c r="Q16">
        <f>'9月'!$E16*'9月'!$C16</f>
        <v>3492</v>
      </c>
      <c r="R16">
        <f>'9月'!$F16*'9月'!$C16</f>
        <v>7248</v>
      </c>
    </row>
    <row r="17" spans="1:18" x14ac:dyDescent="0.2">
      <c r="A17" s="26" t="str">
        <f t="shared" si="1"/>
        <v>2024/9末</v>
      </c>
      <c r="B17" s="26" t="str">
        <f t="shared" si="1"/>
        <v>令和6/9末</v>
      </c>
      <c r="C17" s="77">
        <v>13</v>
      </c>
      <c r="D17" s="43">
        <v>309</v>
      </c>
      <c r="E17" s="43">
        <v>316</v>
      </c>
      <c r="F17" s="43">
        <v>625</v>
      </c>
      <c r="G17" s="28" t="s">
        <v>14</v>
      </c>
      <c r="J17" s="46" t="s">
        <v>2</v>
      </c>
      <c r="K17" s="46" t="s">
        <v>0</v>
      </c>
      <c r="L17" s="46" t="s">
        <v>1</v>
      </c>
      <c r="M17" s="46" t="s">
        <v>5</v>
      </c>
      <c r="O17" s="17">
        <f>'9月'!$C17</f>
        <v>13</v>
      </c>
      <c r="P17">
        <f>'9月'!$D17*'9月'!$C17</f>
        <v>4017</v>
      </c>
      <c r="Q17">
        <f>'9月'!$E17*'9月'!$C17</f>
        <v>4108</v>
      </c>
      <c r="R17">
        <f>'9月'!$F17*'9月'!$C17</f>
        <v>8125</v>
      </c>
    </row>
    <row r="18" spans="1:18" x14ac:dyDescent="0.2">
      <c r="A18" s="26" t="str">
        <f t="shared" si="1"/>
        <v>2024/9末</v>
      </c>
      <c r="B18" s="26" t="str">
        <f t="shared" si="1"/>
        <v>令和6/9末</v>
      </c>
      <c r="C18" s="77">
        <v>14</v>
      </c>
      <c r="D18" s="43">
        <v>321</v>
      </c>
      <c r="E18" s="43">
        <v>330</v>
      </c>
      <c r="F18" s="43">
        <v>651</v>
      </c>
      <c r="G18" s="28" t="s">
        <v>14</v>
      </c>
      <c r="J18" s="47" t="s">
        <v>5</v>
      </c>
      <c r="K18" s="48">
        <f>SUM($K$19:$K$40)</f>
        <v>37889</v>
      </c>
      <c r="L18" s="48">
        <f>SUM($L$19:$L$40)</f>
        <v>38647</v>
      </c>
      <c r="M18" s="48">
        <f>SUM($M$19:$M$40)</f>
        <v>76536</v>
      </c>
      <c r="O18" s="21">
        <f>'9月'!$C18</f>
        <v>14</v>
      </c>
      <c r="P18" s="22">
        <f>'9月'!$D18*'9月'!$C18</f>
        <v>4494</v>
      </c>
      <c r="Q18" s="22">
        <f>'9月'!$E18*'9月'!$C18</f>
        <v>4620</v>
      </c>
      <c r="R18" s="22">
        <f>'9月'!$F18*'9月'!$C18</f>
        <v>9114</v>
      </c>
    </row>
    <row r="19" spans="1:18" x14ac:dyDescent="0.2">
      <c r="A19" s="25" t="str">
        <f t="shared" si="1"/>
        <v>2024/9末</v>
      </c>
      <c r="B19" s="25" t="str">
        <f t="shared" si="1"/>
        <v>令和6/9末</v>
      </c>
      <c r="C19" s="76">
        <v>15</v>
      </c>
      <c r="D19" s="42">
        <v>321</v>
      </c>
      <c r="E19" s="42">
        <v>288</v>
      </c>
      <c r="F19" s="42">
        <v>609</v>
      </c>
      <c r="G19" s="29" t="s">
        <v>15</v>
      </c>
      <c r="J19" s="73" t="s">
        <v>27</v>
      </c>
      <c r="K19" s="49">
        <f>SUM($D$4:$D$8)</f>
        <v>911</v>
      </c>
      <c r="L19" s="49">
        <f>SUM($E$4:$E$8)</f>
        <v>916</v>
      </c>
      <c r="M19" s="49">
        <f>SUM($F$4:$F$8)</f>
        <v>1827</v>
      </c>
      <c r="O19" s="20">
        <f>'9月'!$C19</f>
        <v>15</v>
      </c>
      <c r="P19">
        <f>'9月'!$D19*'9月'!$C19</f>
        <v>4815</v>
      </c>
      <c r="Q19">
        <f>'9月'!$E19*'9月'!$C19</f>
        <v>4320</v>
      </c>
      <c r="R19">
        <f>'9月'!$F19*'9月'!$C19</f>
        <v>9135</v>
      </c>
    </row>
    <row r="20" spans="1:18" x14ac:dyDescent="0.2">
      <c r="A20" s="26" t="str">
        <f t="shared" si="1"/>
        <v>2024/9末</v>
      </c>
      <c r="B20" s="26" t="str">
        <f t="shared" si="1"/>
        <v>令和6/9末</v>
      </c>
      <c r="C20" s="77">
        <v>16</v>
      </c>
      <c r="D20" s="43">
        <v>341</v>
      </c>
      <c r="E20" s="43">
        <v>286</v>
      </c>
      <c r="F20" s="43">
        <v>627</v>
      </c>
      <c r="G20" s="30" t="s">
        <v>15</v>
      </c>
      <c r="J20" s="73" t="s">
        <v>28</v>
      </c>
      <c r="K20" s="46">
        <f>SUM($D$9:$D$13)</f>
        <v>1305</v>
      </c>
      <c r="L20" s="46">
        <f>SUM($E$9:$E$13)</f>
        <v>1202</v>
      </c>
      <c r="M20" s="46">
        <f>SUM($F$9:$F$13)</f>
        <v>2507</v>
      </c>
      <c r="O20" s="17">
        <f>'9月'!$C20</f>
        <v>16</v>
      </c>
      <c r="P20">
        <f>'9月'!$D20*'9月'!$C20</f>
        <v>5456</v>
      </c>
      <c r="Q20">
        <f>'9月'!$E20*'9月'!$C20</f>
        <v>4576</v>
      </c>
      <c r="R20">
        <f>'9月'!$F20*'9月'!$C20</f>
        <v>10032</v>
      </c>
    </row>
    <row r="21" spans="1:18" x14ac:dyDescent="0.2">
      <c r="A21" s="26" t="str">
        <f t="shared" si="1"/>
        <v>2024/9末</v>
      </c>
      <c r="B21" s="26" t="str">
        <f t="shared" si="1"/>
        <v>令和6/9末</v>
      </c>
      <c r="C21" s="77">
        <v>17</v>
      </c>
      <c r="D21" s="43">
        <v>358</v>
      </c>
      <c r="E21" s="43">
        <v>315</v>
      </c>
      <c r="F21" s="43">
        <v>673</v>
      </c>
      <c r="G21" s="30" t="s">
        <v>15</v>
      </c>
      <c r="J21" s="73" t="s">
        <v>29</v>
      </c>
      <c r="K21" s="46">
        <f>SUM($D$14:$D$18)</f>
        <v>1516</v>
      </c>
      <c r="L21" s="46">
        <f>SUM($E$14:$E$18)</f>
        <v>1481</v>
      </c>
      <c r="M21" s="46">
        <f>SUM($F$14:$F$18)</f>
        <v>2997</v>
      </c>
      <c r="O21" s="17">
        <f>'9月'!$C21</f>
        <v>17</v>
      </c>
      <c r="P21">
        <f>'9月'!$D21*'9月'!$C21</f>
        <v>6086</v>
      </c>
      <c r="Q21">
        <f>'9月'!$E21*'9月'!$C21</f>
        <v>5355</v>
      </c>
      <c r="R21">
        <f>'9月'!$F21*'9月'!$C21</f>
        <v>11441</v>
      </c>
    </row>
    <row r="22" spans="1:18" x14ac:dyDescent="0.2">
      <c r="A22" s="26" t="str">
        <f t="shared" ref="A22:B37" si="2">A21</f>
        <v>2024/9末</v>
      </c>
      <c r="B22" s="26" t="str">
        <f t="shared" si="2"/>
        <v>令和6/9末</v>
      </c>
      <c r="C22" s="77">
        <v>18</v>
      </c>
      <c r="D22" s="43">
        <v>335</v>
      </c>
      <c r="E22" s="43">
        <v>323</v>
      </c>
      <c r="F22" s="43">
        <v>658</v>
      </c>
      <c r="G22" s="30" t="s">
        <v>15</v>
      </c>
      <c r="J22" s="73" t="s">
        <v>30</v>
      </c>
      <c r="K22" s="46">
        <f>SUM($D$19:$D$23)</f>
        <v>1647</v>
      </c>
      <c r="L22" s="46">
        <f>SUM($E$19:$E$23)</f>
        <v>1515</v>
      </c>
      <c r="M22" s="46">
        <f>SUM($F$19:$F$23)</f>
        <v>3162</v>
      </c>
      <c r="O22" s="17">
        <f>'9月'!$C22</f>
        <v>18</v>
      </c>
      <c r="P22">
        <f>'9月'!$D22*'9月'!$C22</f>
        <v>6030</v>
      </c>
      <c r="Q22">
        <f>'9月'!$E22*'9月'!$C22</f>
        <v>5814</v>
      </c>
      <c r="R22">
        <f>'9月'!$F22*'9月'!$C22</f>
        <v>11844</v>
      </c>
    </row>
    <row r="23" spans="1:18" x14ac:dyDescent="0.2">
      <c r="A23" s="26" t="str">
        <f t="shared" si="2"/>
        <v>2024/9末</v>
      </c>
      <c r="B23" s="26" t="str">
        <f t="shared" si="2"/>
        <v>令和6/9末</v>
      </c>
      <c r="C23" s="77">
        <v>19</v>
      </c>
      <c r="D23" s="43">
        <v>292</v>
      </c>
      <c r="E23" s="43">
        <v>303</v>
      </c>
      <c r="F23" s="43">
        <v>595</v>
      </c>
      <c r="G23" s="30" t="s">
        <v>15</v>
      </c>
      <c r="J23" s="73" t="s">
        <v>31</v>
      </c>
      <c r="K23" s="46">
        <f>SUM($D$24:$D$28)</f>
        <v>1692</v>
      </c>
      <c r="L23" s="46">
        <f>SUM($E$24:$E$28)</f>
        <v>1402</v>
      </c>
      <c r="M23" s="46">
        <f>SUM($F$24:$F$28)</f>
        <v>3094</v>
      </c>
      <c r="O23" s="17">
        <f>'9月'!$C23</f>
        <v>19</v>
      </c>
      <c r="P23">
        <f>'9月'!$D23*'9月'!$C23</f>
        <v>5548</v>
      </c>
      <c r="Q23">
        <f>'9月'!$E23*'9月'!$C23</f>
        <v>5757</v>
      </c>
      <c r="R23">
        <f>'9月'!$F23*'9月'!$C23</f>
        <v>11305</v>
      </c>
    </row>
    <row r="24" spans="1:18" x14ac:dyDescent="0.2">
      <c r="A24" s="26" t="str">
        <f t="shared" si="2"/>
        <v>2024/9末</v>
      </c>
      <c r="B24" s="26" t="str">
        <f t="shared" si="2"/>
        <v>令和6/9末</v>
      </c>
      <c r="C24" s="77">
        <v>20</v>
      </c>
      <c r="D24" s="43">
        <v>335</v>
      </c>
      <c r="E24" s="43">
        <v>298</v>
      </c>
      <c r="F24" s="43">
        <v>633</v>
      </c>
      <c r="G24" s="30" t="s">
        <v>15</v>
      </c>
      <c r="J24" s="73" t="s">
        <v>32</v>
      </c>
      <c r="K24" s="46">
        <f>SUM($D$29:$D$33)</f>
        <v>1636</v>
      </c>
      <c r="L24" s="46">
        <f>SUM($E$29:$E$33)</f>
        <v>1313</v>
      </c>
      <c r="M24" s="46">
        <f>SUM($F$29:$F$33)</f>
        <v>2949</v>
      </c>
      <c r="O24" s="17">
        <f>'9月'!$C24</f>
        <v>20</v>
      </c>
      <c r="P24">
        <f>'9月'!$D24*'9月'!$C24</f>
        <v>6700</v>
      </c>
      <c r="Q24">
        <f>'9月'!$E24*'9月'!$C24</f>
        <v>5960</v>
      </c>
      <c r="R24">
        <f>'9月'!$F24*'9月'!$C24</f>
        <v>12660</v>
      </c>
    </row>
    <row r="25" spans="1:18" x14ac:dyDescent="0.2">
      <c r="A25" s="26" t="str">
        <f t="shared" si="2"/>
        <v>2024/9末</v>
      </c>
      <c r="B25" s="26" t="str">
        <f t="shared" si="2"/>
        <v>令和6/9末</v>
      </c>
      <c r="C25" s="77">
        <v>21</v>
      </c>
      <c r="D25" s="43">
        <v>327</v>
      </c>
      <c r="E25" s="43">
        <v>316</v>
      </c>
      <c r="F25" s="43">
        <v>643</v>
      </c>
      <c r="G25" s="30" t="s">
        <v>15</v>
      </c>
      <c r="J25" s="73" t="s">
        <v>33</v>
      </c>
      <c r="K25" s="46">
        <f>SUM($D$34:$D$38)</f>
        <v>1615</v>
      </c>
      <c r="L25" s="46">
        <f>SUM($E$34:$E$38)</f>
        <v>1351</v>
      </c>
      <c r="M25" s="46">
        <f>SUM($F$34:$F$38)</f>
        <v>2966</v>
      </c>
      <c r="O25" s="17">
        <f>'9月'!$C25</f>
        <v>21</v>
      </c>
      <c r="P25">
        <f>'9月'!$D25*'9月'!$C25</f>
        <v>6867</v>
      </c>
      <c r="Q25">
        <f>'9月'!$E25*'9月'!$C25</f>
        <v>6636</v>
      </c>
      <c r="R25">
        <f>'9月'!$F25*'9月'!$C25</f>
        <v>13503</v>
      </c>
    </row>
    <row r="26" spans="1:18" x14ac:dyDescent="0.2">
      <c r="A26" s="26" t="str">
        <f t="shared" si="2"/>
        <v>2024/9末</v>
      </c>
      <c r="B26" s="26" t="str">
        <f t="shared" si="2"/>
        <v>令和6/9末</v>
      </c>
      <c r="C26" s="77">
        <v>22</v>
      </c>
      <c r="D26" s="43">
        <v>346</v>
      </c>
      <c r="E26" s="43">
        <v>272</v>
      </c>
      <c r="F26" s="43">
        <v>618</v>
      </c>
      <c r="G26" s="30" t="s">
        <v>15</v>
      </c>
      <c r="J26" s="73" t="s">
        <v>34</v>
      </c>
      <c r="K26" s="46">
        <f>SUM($D$39:$D$43)</f>
        <v>2073</v>
      </c>
      <c r="L26" s="46">
        <f>SUM($E$39:$E$43)</f>
        <v>1760</v>
      </c>
      <c r="M26" s="46">
        <f>SUM($F$39:$F$43)</f>
        <v>3833</v>
      </c>
      <c r="O26" s="17">
        <f>'9月'!$C26</f>
        <v>22</v>
      </c>
      <c r="P26">
        <f>'9月'!$D26*'9月'!$C26</f>
        <v>7612</v>
      </c>
      <c r="Q26">
        <f>'9月'!$E26*'9月'!$C26</f>
        <v>5984</v>
      </c>
      <c r="R26">
        <f>'9月'!$F26*'9月'!$C26</f>
        <v>13596</v>
      </c>
    </row>
    <row r="27" spans="1:18" x14ac:dyDescent="0.2">
      <c r="A27" s="26" t="str">
        <f t="shared" si="2"/>
        <v>2024/9末</v>
      </c>
      <c r="B27" s="26" t="str">
        <f t="shared" si="2"/>
        <v>令和6/9末</v>
      </c>
      <c r="C27" s="77">
        <v>23</v>
      </c>
      <c r="D27" s="43">
        <v>324</v>
      </c>
      <c r="E27" s="43">
        <v>249</v>
      </c>
      <c r="F27" s="43">
        <v>573</v>
      </c>
      <c r="G27" s="30" t="s">
        <v>15</v>
      </c>
      <c r="J27" s="73" t="s">
        <v>35</v>
      </c>
      <c r="K27" s="46">
        <f>SUM($D$44:$D$48)</f>
        <v>2280</v>
      </c>
      <c r="L27" s="46">
        <f>SUM($E$44:$E$48)</f>
        <v>1963</v>
      </c>
      <c r="M27" s="46">
        <f>SUM($F$44:$F$48)</f>
        <v>4243</v>
      </c>
      <c r="O27" s="17">
        <f>'9月'!$C27</f>
        <v>23</v>
      </c>
      <c r="P27">
        <f>'9月'!$D27*'9月'!$C27</f>
        <v>7452</v>
      </c>
      <c r="Q27">
        <f>'9月'!$E27*'9月'!$C27</f>
        <v>5727</v>
      </c>
      <c r="R27">
        <f>'9月'!$F27*'9月'!$C27</f>
        <v>13179</v>
      </c>
    </row>
    <row r="28" spans="1:18" x14ac:dyDescent="0.2">
      <c r="A28" s="26" t="str">
        <f t="shared" si="2"/>
        <v>2024/9末</v>
      </c>
      <c r="B28" s="26" t="str">
        <f t="shared" si="2"/>
        <v>令和6/9末</v>
      </c>
      <c r="C28" s="77">
        <v>24</v>
      </c>
      <c r="D28" s="43">
        <v>360</v>
      </c>
      <c r="E28" s="43">
        <v>267</v>
      </c>
      <c r="F28" s="43">
        <v>627</v>
      </c>
      <c r="G28" s="30" t="s">
        <v>15</v>
      </c>
      <c r="J28" s="73" t="s">
        <v>36</v>
      </c>
      <c r="K28" s="46">
        <f>SUM($D$49:$D$53)</f>
        <v>2732</v>
      </c>
      <c r="L28" s="46">
        <f>SUM($E$49:$E$53)</f>
        <v>2514</v>
      </c>
      <c r="M28" s="46">
        <f>SUM($F$49:$F$53)</f>
        <v>5246</v>
      </c>
      <c r="O28" s="17">
        <f>'9月'!$C28</f>
        <v>24</v>
      </c>
      <c r="P28">
        <f>'9月'!$D28*'9月'!$C28</f>
        <v>8640</v>
      </c>
      <c r="Q28">
        <f>'9月'!$E28*'9月'!$C28</f>
        <v>6408</v>
      </c>
      <c r="R28">
        <f>'9月'!$F28*'9月'!$C28</f>
        <v>15048</v>
      </c>
    </row>
    <row r="29" spans="1:18" x14ac:dyDescent="0.2">
      <c r="A29" s="26" t="str">
        <f t="shared" si="2"/>
        <v>2024/9末</v>
      </c>
      <c r="B29" s="26" t="str">
        <f t="shared" si="2"/>
        <v>令和6/9末</v>
      </c>
      <c r="C29" s="77">
        <v>25</v>
      </c>
      <c r="D29" s="43">
        <v>284</v>
      </c>
      <c r="E29" s="43">
        <v>232</v>
      </c>
      <c r="F29" s="43">
        <v>516</v>
      </c>
      <c r="G29" s="30" t="s">
        <v>15</v>
      </c>
      <c r="J29" s="73" t="s">
        <v>37</v>
      </c>
      <c r="K29" s="46">
        <f>SUM($D$54:$D$58)</f>
        <v>2881</v>
      </c>
      <c r="L29" s="46">
        <f>SUM($E$54:$E$58)</f>
        <v>2707</v>
      </c>
      <c r="M29" s="46">
        <f>SUM($F$54:$F$58)</f>
        <v>5588</v>
      </c>
      <c r="O29" s="17">
        <f>'9月'!$C29</f>
        <v>25</v>
      </c>
      <c r="P29">
        <f>'9月'!$D29*'9月'!$C29</f>
        <v>7100</v>
      </c>
      <c r="Q29">
        <f>'9月'!$E29*'9月'!$C29</f>
        <v>5800</v>
      </c>
      <c r="R29">
        <f>'9月'!$F29*'9月'!$C29</f>
        <v>12900</v>
      </c>
    </row>
    <row r="30" spans="1:18" x14ac:dyDescent="0.2">
      <c r="A30" s="26" t="str">
        <f t="shared" si="2"/>
        <v>2024/9末</v>
      </c>
      <c r="B30" s="26" t="str">
        <f t="shared" si="2"/>
        <v>令和6/9末</v>
      </c>
      <c r="C30" s="77">
        <v>26</v>
      </c>
      <c r="D30" s="43">
        <v>350</v>
      </c>
      <c r="E30" s="43">
        <v>278</v>
      </c>
      <c r="F30" s="43">
        <v>628</v>
      </c>
      <c r="G30" s="30" t="s">
        <v>15</v>
      </c>
      <c r="J30" s="73" t="s">
        <v>38</v>
      </c>
      <c r="K30" s="46">
        <f>SUM($D$59:$D$63)</f>
        <v>2654</v>
      </c>
      <c r="L30" s="46">
        <f>SUM($E$59:$E$63)</f>
        <v>2485</v>
      </c>
      <c r="M30" s="46">
        <f>SUM($F$59:$F$63)</f>
        <v>5139</v>
      </c>
      <c r="O30" s="17">
        <f>'9月'!$C30</f>
        <v>26</v>
      </c>
      <c r="P30">
        <f>'9月'!$D30*'9月'!$C30</f>
        <v>9100</v>
      </c>
      <c r="Q30">
        <f>'9月'!$E30*'9月'!$C30</f>
        <v>7228</v>
      </c>
      <c r="R30">
        <f>'9月'!$F30*'9月'!$C30</f>
        <v>16328</v>
      </c>
    </row>
    <row r="31" spans="1:18" x14ac:dyDescent="0.2">
      <c r="A31" s="26" t="str">
        <f t="shared" si="2"/>
        <v>2024/9末</v>
      </c>
      <c r="B31" s="26" t="str">
        <f t="shared" si="2"/>
        <v>令和6/9末</v>
      </c>
      <c r="C31" s="77">
        <v>27</v>
      </c>
      <c r="D31" s="43">
        <v>334</v>
      </c>
      <c r="E31" s="43">
        <v>270</v>
      </c>
      <c r="F31" s="43">
        <v>604</v>
      </c>
      <c r="G31" s="30" t="s">
        <v>15</v>
      </c>
      <c r="J31" s="73" t="s">
        <v>39</v>
      </c>
      <c r="K31" s="46">
        <f>SUM($D$64:$D$68)</f>
        <v>2797</v>
      </c>
      <c r="L31" s="46">
        <f>SUM($E$64:$E$68)</f>
        <v>2731</v>
      </c>
      <c r="M31" s="46">
        <f>SUM($F$64:$F$68)</f>
        <v>5528</v>
      </c>
      <c r="O31" s="17">
        <f>'9月'!$C31</f>
        <v>27</v>
      </c>
      <c r="P31">
        <f>'9月'!$D31*'9月'!$C31</f>
        <v>9018</v>
      </c>
      <c r="Q31">
        <f>'9月'!$E31*'9月'!$C31</f>
        <v>7290</v>
      </c>
      <c r="R31">
        <f>'9月'!$F31*'9月'!$C31</f>
        <v>16308</v>
      </c>
    </row>
    <row r="32" spans="1:18" x14ac:dyDescent="0.2">
      <c r="A32" s="26" t="str">
        <f t="shared" si="2"/>
        <v>2024/9末</v>
      </c>
      <c r="B32" s="26" t="str">
        <f t="shared" si="2"/>
        <v>令和6/9末</v>
      </c>
      <c r="C32" s="77">
        <v>28</v>
      </c>
      <c r="D32" s="43">
        <v>339</v>
      </c>
      <c r="E32" s="43">
        <v>245</v>
      </c>
      <c r="F32" s="43">
        <v>584</v>
      </c>
      <c r="G32" s="30" t="s">
        <v>15</v>
      </c>
      <c r="J32" s="73" t="s">
        <v>40</v>
      </c>
      <c r="K32" s="46">
        <f>SUM($D$69:$D$73)</f>
        <v>2891</v>
      </c>
      <c r="L32" s="46">
        <f>SUM($E$69:$E$73)</f>
        <v>2825</v>
      </c>
      <c r="M32" s="46">
        <f>SUM($F$69:$F$73)</f>
        <v>5716</v>
      </c>
      <c r="O32" s="17">
        <f>'9月'!$C32</f>
        <v>28</v>
      </c>
      <c r="P32">
        <f>'9月'!$D32*'9月'!$C32</f>
        <v>9492</v>
      </c>
      <c r="Q32">
        <f>'9月'!$E32*'9月'!$C32</f>
        <v>6860</v>
      </c>
      <c r="R32">
        <f>'9月'!$F32*'9月'!$C32</f>
        <v>16352</v>
      </c>
    </row>
    <row r="33" spans="1:18" x14ac:dyDescent="0.2">
      <c r="A33" s="26" t="str">
        <f t="shared" si="2"/>
        <v>2024/9末</v>
      </c>
      <c r="B33" s="26" t="str">
        <f t="shared" si="2"/>
        <v>令和6/9末</v>
      </c>
      <c r="C33" s="77">
        <v>29</v>
      </c>
      <c r="D33" s="43">
        <v>329</v>
      </c>
      <c r="E33" s="43">
        <v>288</v>
      </c>
      <c r="F33" s="43">
        <v>617</v>
      </c>
      <c r="G33" s="30" t="s">
        <v>15</v>
      </c>
      <c r="J33" s="73" t="s">
        <v>41</v>
      </c>
      <c r="K33" s="46">
        <f>SUM($D$74:$D$78)</f>
        <v>3062</v>
      </c>
      <c r="L33" s="46">
        <f>SUM($E$74:$E$78)</f>
        <v>3291</v>
      </c>
      <c r="M33" s="46">
        <f>SUM($F$74:$F$78)</f>
        <v>6353</v>
      </c>
      <c r="O33" s="17">
        <f>'9月'!$C33</f>
        <v>29</v>
      </c>
      <c r="P33">
        <f>'9月'!$D33*'9月'!$C33</f>
        <v>9541</v>
      </c>
      <c r="Q33">
        <f>'9月'!$E33*'9月'!$C33</f>
        <v>8352</v>
      </c>
      <c r="R33">
        <f>'9月'!$F33*'9月'!$C33</f>
        <v>17893</v>
      </c>
    </row>
    <row r="34" spans="1:18" x14ac:dyDescent="0.2">
      <c r="A34" s="26" t="str">
        <f t="shared" si="2"/>
        <v>2024/9末</v>
      </c>
      <c r="B34" s="26" t="str">
        <f t="shared" si="2"/>
        <v>令和6/9末</v>
      </c>
      <c r="C34" s="77">
        <v>30</v>
      </c>
      <c r="D34" s="43">
        <v>311</v>
      </c>
      <c r="E34" s="43">
        <v>239</v>
      </c>
      <c r="F34" s="43">
        <v>550</v>
      </c>
      <c r="G34" s="30" t="s">
        <v>15</v>
      </c>
      <c r="J34" s="73" t="s">
        <v>42</v>
      </c>
      <c r="K34" s="46">
        <f>SUM($D$79:$D$83)</f>
        <v>2709</v>
      </c>
      <c r="L34" s="46">
        <f>SUM($E$79:$E$83)</f>
        <v>3003</v>
      </c>
      <c r="M34" s="46">
        <f>SUM($F$79:$F$83)</f>
        <v>5712</v>
      </c>
      <c r="O34" s="17">
        <f>'9月'!$C34</f>
        <v>30</v>
      </c>
      <c r="P34">
        <f>'9月'!$D34*'9月'!$C34</f>
        <v>9330</v>
      </c>
      <c r="Q34">
        <f>'9月'!$E34*'9月'!$C34</f>
        <v>7170</v>
      </c>
      <c r="R34">
        <f>'9月'!$F34*'9月'!$C34</f>
        <v>16500</v>
      </c>
    </row>
    <row r="35" spans="1:18" x14ac:dyDescent="0.2">
      <c r="A35" s="26" t="str">
        <f t="shared" si="2"/>
        <v>2024/9末</v>
      </c>
      <c r="B35" s="26" t="str">
        <f t="shared" si="2"/>
        <v>令和6/9末</v>
      </c>
      <c r="C35" s="77">
        <v>31</v>
      </c>
      <c r="D35" s="43">
        <v>311</v>
      </c>
      <c r="E35" s="43">
        <v>247</v>
      </c>
      <c r="F35" s="43">
        <v>558</v>
      </c>
      <c r="G35" s="30" t="s">
        <v>15</v>
      </c>
      <c r="J35" s="73" t="s">
        <v>43</v>
      </c>
      <c r="K35" s="46">
        <f>SUM($D$84:$D$88)</f>
        <v>1804</v>
      </c>
      <c r="L35" s="46">
        <f>SUM($E$84:$E$88)</f>
        <v>2378</v>
      </c>
      <c r="M35" s="46">
        <f>SUM($F$84:$F$88)</f>
        <v>4182</v>
      </c>
      <c r="O35" s="17">
        <f>'9月'!$C35</f>
        <v>31</v>
      </c>
      <c r="P35">
        <f>'9月'!$D35*'9月'!$C35</f>
        <v>9641</v>
      </c>
      <c r="Q35">
        <f>'9月'!$E35*'9月'!$C35</f>
        <v>7657</v>
      </c>
      <c r="R35">
        <f>'9月'!$F35*'9月'!$C35</f>
        <v>17298</v>
      </c>
    </row>
    <row r="36" spans="1:18" x14ac:dyDescent="0.2">
      <c r="A36" s="26" t="str">
        <f t="shared" si="2"/>
        <v>2024/9末</v>
      </c>
      <c r="B36" s="26" t="str">
        <f t="shared" si="2"/>
        <v>令和6/9末</v>
      </c>
      <c r="C36" s="77">
        <v>32</v>
      </c>
      <c r="D36" s="43">
        <v>293</v>
      </c>
      <c r="E36" s="43">
        <v>291</v>
      </c>
      <c r="F36" s="43">
        <v>584</v>
      </c>
      <c r="G36" s="30" t="s">
        <v>15</v>
      </c>
      <c r="J36" s="73" t="s">
        <v>44</v>
      </c>
      <c r="K36" s="46">
        <f>SUM($D$89:$D$93)</f>
        <v>1078</v>
      </c>
      <c r="L36" s="46">
        <f>SUM($E$89:$E$93)</f>
        <v>1970</v>
      </c>
      <c r="M36" s="46">
        <f>SUM($F$89:$F$93)</f>
        <v>3048</v>
      </c>
      <c r="O36" s="17">
        <f>'9月'!$C36</f>
        <v>32</v>
      </c>
      <c r="P36">
        <f>'9月'!$D36*'9月'!$C36</f>
        <v>9376</v>
      </c>
      <c r="Q36">
        <f>'9月'!$E36*'9月'!$C36</f>
        <v>9312</v>
      </c>
      <c r="R36">
        <f>'9月'!$F36*'9月'!$C36</f>
        <v>18688</v>
      </c>
    </row>
    <row r="37" spans="1:18" x14ac:dyDescent="0.2">
      <c r="A37" s="26" t="str">
        <f t="shared" si="2"/>
        <v>2024/9末</v>
      </c>
      <c r="B37" s="26" t="str">
        <f t="shared" si="2"/>
        <v>令和6/9末</v>
      </c>
      <c r="C37" s="77">
        <v>33</v>
      </c>
      <c r="D37" s="43">
        <v>339</v>
      </c>
      <c r="E37" s="43">
        <v>287</v>
      </c>
      <c r="F37" s="43">
        <v>626</v>
      </c>
      <c r="G37" s="30" t="s">
        <v>15</v>
      </c>
      <c r="J37" s="73" t="s">
        <v>45</v>
      </c>
      <c r="K37" s="46">
        <f>SUM($D$94:$D$98)</f>
        <v>477</v>
      </c>
      <c r="L37" s="46">
        <f>SUM($E$94:$E$98)</f>
        <v>1264</v>
      </c>
      <c r="M37" s="46">
        <f>SUM($F$94:$F$98)</f>
        <v>1741</v>
      </c>
      <c r="O37" s="17">
        <f>'9月'!$C37</f>
        <v>33</v>
      </c>
      <c r="P37">
        <f>'9月'!$D37*'9月'!$C37</f>
        <v>11187</v>
      </c>
      <c r="Q37">
        <f>'9月'!$E37*'9月'!$C37</f>
        <v>9471</v>
      </c>
      <c r="R37">
        <f>'9月'!$F37*'9月'!$C37</f>
        <v>20658</v>
      </c>
    </row>
    <row r="38" spans="1:18" x14ac:dyDescent="0.2">
      <c r="A38" s="26" t="str">
        <f t="shared" ref="A38:B53" si="3">A37</f>
        <v>2024/9末</v>
      </c>
      <c r="B38" s="26" t="str">
        <f t="shared" si="3"/>
        <v>令和6/9末</v>
      </c>
      <c r="C38" s="77">
        <v>34</v>
      </c>
      <c r="D38" s="43">
        <v>361</v>
      </c>
      <c r="E38" s="43">
        <v>287</v>
      </c>
      <c r="F38" s="43">
        <v>648</v>
      </c>
      <c r="G38" s="30" t="s">
        <v>15</v>
      </c>
      <c r="J38" s="73" t="s">
        <v>46</v>
      </c>
      <c r="K38" s="46">
        <f>SUM($D$99:$D$103)</f>
        <v>118</v>
      </c>
      <c r="L38" s="46">
        <f>SUM($E$99:$E$103)</f>
        <v>476</v>
      </c>
      <c r="M38" s="46">
        <f>SUM($F$99:$F$103)</f>
        <v>594</v>
      </c>
      <c r="O38" s="17">
        <f>'9月'!$C38</f>
        <v>34</v>
      </c>
      <c r="P38">
        <f>'9月'!$D38*'9月'!$C38</f>
        <v>12274</v>
      </c>
      <c r="Q38">
        <f>'9月'!$E38*'9月'!$C38</f>
        <v>9758</v>
      </c>
      <c r="R38">
        <f>'9月'!$F38*'9月'!$C38</f>
        <v>22032</v>
      </c>
    </row>
    <row r="39" spans="1:18" x14ac:dyDescent="0.2">
      <c r="A39" s="26" t="str">
        <f t="shared" si="3"/>
        <v>2024/9末</v>
      </c>
      <c r="B39" s="26" t="str">
        <f t="shared" si="3"/>
        <v>令和6/9末</v>
      </c>
      <c r="C39" s="77">
        <v>35</v>
      </c>
      <c r="D39" s="43">
        <v>384</v>
      </c>
      <c r="E39" s="43">
        <v>321</v>
      </c>
      <c r="F39" s="43">
        <v>705</v>
      </c>
      <c r="G39" s="30" t="s">
        <v>15</v>
      </c>
      <c r="J39" s="73" t="s">
        <v>47</v>
      </c>
      <c r="K39" s="46">
        <f>SUM($D$104:$D$108)</f>
        <v>11</v>
      </c>
      <c r="L39" s="46">
        <f>SUM($E$104:$E$108)</f>
        <v>95</v>
      </c>
      <c r="M39" s="46">
        <f>SUM($F$104:$F$108)</f>
        <v>106</v>
      </c>
      <c r="O39" s="17">
        <f>'9月'!$C39</f>
        <v>35</v>
      </c>
      <c r="P39">
        <f>'9月'!$D39*'9月'!$C39</f>
        <v>13440</v>
      </c>
      <c r="Q39">
        <f>'9月'!$E39*'9月'!$C39</f>
        <v>11235</v>
      </c>
      <c r="R39">
        <f>'9月'!$F39*'9月'!$C39</f>
        <v>24675</v>
      </c>
    </row>
    <row r="40" spans="1:18" x14ac:dyDescent="0.2">
      <c r="A40" s="26" t="str">
        <f t="shared" si="3"/>
        <v>2024/9末</v>
      </c>
      <c r="B40" s="26" t="str">
        <f t="shared" si="3"/>
        <v>令和6/9末</v>
      </c>
      <c r="C40" s="77">
        <v>36</v>
      </c>
      <c r="D40" s="43">
        <v>424</v>
      </c>
      <c r="E40" s="43">
        <v>348</v>
      </c>
      <c r="F40" s="43">
        <v>772</v>
      </c>
      <c r="G40" s="30" t="s">
        <v>15</v>
      </c>
      <c r="J40" s="73" t="s">
        <v>48</v>
      </c>
      <c r="K40" s="46">
        <f>$D$109</f>
        <v>0</v>
      </c>
      <c r="L40" s="46">
        <f>$E$109</f>
        <v>5</v>
      </c>
      <c r="M40" s="46">
        <f>$F$109</f>
        <v>5</v>
      </c>
      <c r="O40" s="17">
        <f>'9月'!$C40</f>
        <v>36</v>
      </c>
      <c r="P40">
        <f>'9月'!$D40*'9月'!$C40</f>
        <v>15264</v>
      </c>
      <c r="Q40">
        <f>'9月'!$E40*'9月'!$C40</f>
        <v>12528</v>
      </c>
      <c r="R40">
        <f>'9月'!$F40*'9月'!$C40</f>
        <v>27792</v>
      </c>
    </row>
    <row r="41" spans="1:18" x14ac:dyDescent="0.2">
      <c r="A41" s="26" t="str">
        <f t="shared" si="3"/>
        <v>2024/9末</v>
      </c>
      <c r="B41" s="26" t="str">
        <f t="shared" si="3"/>
        <v>令和6/9末</v>
      </c>
      <c r="C41" s="77">
        <v>37</v>
      </c>
      <c r="D41" s="43">
        <v>383</v>
      </c>
      <c r="E41" s="43">
        <v>336</v>
      </c>
      <c r="F41" s="43">
        <v>719</v>
      </c>
      <c r="G41" s="30" t="s">
        <v>15</v>
      </c>
      <c r="O41" s="17">
        <f>'9月'!$C41</f>
        <v>37</v>
      </c>
      <c r="P41">
        <f>'9月'!$D41*'9月'!$C41</f>
        <v>14171</v>
      </c>
      <c r="Q41">
        <f>'9月'!$E41*'9月'!$C41</f>
        <v>12432</v>
      </c>
      <c r="R41">
        <f>'9月'!$F41*'9月'!$C41</f>
        <v>26603</v>
      </c>
    </row>
    <row r="42" spans="1:18" x14ac:dyDescent="0.2">
      <c r="A42" s="26" t="str">
        <f t="shared" si="3"/>
        <v>2024/9末</v>
      </c>
      <c r="B42" s="26" t="str">
        <f t="shared" si="3"/>
        <v>令和6/9末</v>
      </c>
      <c r="C42" s="77">
        <v>38</v>
      </c>
      <c r="D42" s="43">
        <v>428</v>
      </c>
      <c r="E42" s="43">
        <v>393</v>
      </c>
      <c r="F42" s="43">
        <v>821</v>
      </c>
      <c r="G42" s="30" t="s">
        <v>15</v>
      </c>
      <c r="O42" s="17">
        <f>'9月'!$C42</f>
        <v>38</v>
      </c>
      <c r="P42">
        <f>'9月'!$D42*'9月'!$C42</f>
        <v>16264</v>
      </c>
      <c r="Q42">
        <f>'9月'!$E42*'9月'!$C42</f>
        <v>14934</v>
      </c>
      <c r="R42">
        <f>'9月'!$F42*'9月'!$C42</f>
        <v>31198</v>
      </c>
    </row>
    <row r="43" spans="1:18" x14ac:dyDescent="0.2">
      <c r="A43" s="26" t="str">
        <f t="shared" si="3"/>
        <v>2024/9末</v>
      </c>
      <c r="B43" s="26" t="str">
        <f t="shared" si="3"/>
        <v>令和6/9末</v>
      </c>
      <c r="C43" s="77">
        <v>39</v>
      </c>
      <c r="D43" s="43">
        <v>454</v>
      </c>
      <c r="E43" s="43">
        <v>362</v>
      </c>
      <c r="F43" s="43">
        <v>816</v>
      </c>
      <c r="G43" s="30" t="s">
        <v>15</v>
      </c>
      <c r="O43" s="17">
        <f>'9月'!$C43</f>
        <v>39</v>
      </c>
      <c r="P43">
        <f>'9月'!$D43*'9月'!$C43</f>
        <v>17706</v>
      </c>
      <c r="Q43">
        <f>'9月'!$E43*'9月'!$C43</f>
        <v>14118</v>
      </c>
      <c r="R43">
        <f>'9月'!$F43*'9月'!$C43</f>
        <v>31824</v>
      </c>
    </row>
    <row r="44" spans="1:18" x14ac:dyDescent="0.2">
      <c r="A44" s="26" t="str">
        <f t="shared" si="3"/>
        <v>2024/9末</v>
      </c>
      <c r="B44" s="26" t="str">
        <f t="shared" si="3"/>
        <v>令和6/9末</v>
      </c>
      <c r="C44" s="77">
        <v>40</v>
      </c>
      <c r="D44" s="43">
        <v>442</v>
      </c>
      <c r="E44" s="43">
        <v>378</v>
      </c>
      <c r="F44" s="43">
        <v>820</v>
      </c>
      <c r="G44" s="30" t="s">
        <v>15</v>
      </c>
      <c r="O44" s="17">
        <f>'9月'!$C44</f>
        <v>40</v>
      </c>
      <c r="P44">
        <f>'9月'!$D44*'9月'!$C44</f>
        <v>17680</v>
      </c>
      <c r="Q44">
        <f>'9月'!$E44*'9月'!$C44</f>
        <v>15120</v>
      </c>
      <c r="R44">
        <f>'9月'!$F44*'9月'!$C44</f>
        <v>32800</v>
      </c>
    </row>
    <row r="45" spans="1:18" x14ac:dyDescent="0.2">
      <c r="A45" s="26" t="str">
        <f t="shared" si="3"/>
        <v>2024/9末</v>
      </c>
      <c r="B45" s="26" t="str">
        <f t="shared" si="3"/>
        <v>令和6/9末</v>
      </c>
      <c r="C45" s="77">
        <v>41</v>
      </c>
      <c r="D45" s="43">
        <v>422</v>
      </c>
      <c r="E45" s="43">
        <v>389</v>
      </c>
      <c r="F45" s="43">
        <v>811</v>
      </c>
      <c r="G45" s="30" t="s">
        <v>15</v>
      </c>
      <c r="O45" s="17">
        <f>'9月'!$C45</f>
        <v>41</v>
      </c>
      <c r="P45">
        <f>'9月'!$D45*'9月'!$C45</f>
        <v>17302</v>
      </c>
      <c r="Q45">
        <f>'9月'!$E45*'9月'!$C45</f>
        <v>15949</v>
      </c>
      <c r="R45">
        <f>'9月'!$F45*'9月'!$C45</f>
        <v>33251</v>
      </c>
    </row>
    <row r="46" spans="1:18" x14ac:dyDescent="0.2">
      <c r="A46" s="26" t="str">
        <f t="shared" si="3"/>
        <v>2024/9末</v>
      </c>
      <c r="B46" s="26" t="str">
        <f t="shared" si="3"/>
        <v>令和6/9末</v>
      </c>
      <c r="C46" s="77">
        <v>42</v>
      </c>
      <c r="D46" s="43">
        <v>429</v>
      </c>
      <c r="E46" s="43">
        <v>365</v>
      </c>
      <c r="F46" s="43">
        <v>794</v>
      </c>
      <c r="G46" s="30" t="s">
        <v>15</v>
      </c>
      <c r="O46" s="17">
        <f>'9月'!$C46</f>
        <v>42</v>
      </c>
      <c r="P46">
        <f>'9月'!$D46*'9月'!$C46</f>
        <v>18018</v>
      </c>
      <c r="Q46">
        <f>'9月'!$E46*'9月'!$C46</f>
        <v>15330</v>
      </c>
      <c r="R46">
        <f>'9月'!$F46*'9月'!$C46</f>
        <v>33348</v>
      </c>
    </row>
    <row r="47" spans="1:18" x14ac:dyDescent="0.2">
      <c r="A47" s="26" t="str">
        <f t="shared" si="3"/>
        <v>2024/9末</v>
      </c>
      <c r="B47" s="26" t="str">
        <f t="shared" si="3"/>
        <v>令和6/9末</v>
      </c>
      <c r="C47" s="77">
        <v>43</v>
      </c>
      <c r="D47" s="43">
        <v>491</v>
      </c>
      <c r="E47" s="43">
        <v>402</v>
      </c>
      <c r="F47" s="43">
        <v>893</v>
      </c>
      <c r="G47" s="30" t="s">
        <v>15</v>
      </c>
      <c r="O47" s="17">
        <f>'9月'!$C47</f>
        <v>43</v>
      </c>
      <c r="P47">
        <f>'9月'!$D47*'9月'!$C47</f>
        <v>21113</v>
      </c>
      <c r="Q47">
        <f>'9月'!$E47*'9月'!$C47</f>
        <v>17286</v>
      </c>
      <c r="R47">
        <f>'9月'!$F47*'9月'!$C47</f>
        <v>38399</v>
      </c>
    </row>
    <row r="48" spans="1:18" x14ac:dyDescent="0.2">
      <c r="A48" s="26" t="str">
        <f t="shared" si="3"/>
        <v>2024/9末</v>
      </c>
      <c r="B48" s="26" t="str">
        <f t="shared" si="3"/>
        <v>令和6/9末</v>
      </c>
      <c r="C48" s="77">
        <v>44</v>
      </c>
      <c r="D48" s="43">
        <v>496</v>
      </c>
      <c r="E48" s="43">
        <v>429</v>
      </c>
      <c r="F48" s="43">
        <v>925</v>
      </c>
      <c r="G48" s="30" t="s">
        <v>15</v>
      </c>
      <c r="O48" s="17">
        <f>'9月'!$C48</f>
        <v>44</v>
      </c>
      <c r="P48">
        <f>'9月'!$D48*'9月'!$C48</f>
        <v>21824</v>
      </c>
      <c r="Q48">
        <f>'9月'!$E48*'9月'!$C48</f>
        <v>18876</v>
      </c>
      <c r="R48">
        <f>'9月'!$F48*'9月'!$C48</f>
        <v>40700</v>
      </c>
    </row>
    <row r="49" spans="1:18" x14ac:dyDescent="0.2">
      <c r="A49" s="26" t="str">
        <f t="shared" si="3"/>
        <v>2024/9末</v>
      </c>
      <c r="B49" s="26" t="str">
        <f t="shared" si="3"/>
        <v>令和6/9末</v>
      </c>
      <c r="C49" s="77">
        <v>45</v>
      </c>
      <c r="D49" s="43">
        <v>466</v>
      </c>
      <c r="E49" s="43">
        <v>445</v>
      </c>
      <c r="F49" s="43">
        <v>911</v>
      </c>
      <c r="G49" s="30" t="s">
        <v>15</v>
      </c>
      <c r="O49" s="17">
        <f>'9月'!$C49</f>
        <v>45</v>
      </c>
      <c r="P49">
        <f>'9月'!$D49*'9月'!$C49</f>
        <v>20970</v>
      </c>
      <c r="Q49">
        <f>'9月'!$E49*'9月'!$C49</f>
        <v>20025</v>
      </c>
      <c r="R49">
        <f>'9月'!$F49*'9月'!$C49</f>
        <v>40995</v>
      </c>
    </row>
    <row r="50" spans="1:18" x14ac:dyDescent="0.2">
      <c r="A50" s="26" t="str">
        <f t="shared" si="3"/>
        <v>2024/9末</v>
      </c>
      <c r="B50" s="26" t="str">
        <f t="shared" si="3"/>
        <v>令和6/9末</v>
      </c>
      <c r="C50" s="77">
        <v>46</v>
      </c>
      <c r="D50" s="43">
        <v>530</v>
      </c>
      <c r="E50" s="43">
        <v>469</v>
      </c>
      <c r="F50" s="43">
        <v>999</v>
      </c>
      <c r="G50" s="30" t="s">
        <v>15</v>
      </c>
      <c r="O50" s="17">
        <f>'9月'!$C50</f>
        <v>46</v>
      </c>
      <c r="P50">
        <f>'9月'!$D50*'9月'!$C50</f>
        <v>24380</v>
      </c>
      <c r="Q50">
        <f>'9月'!$E50*'9月'!$C50</f>
        <v>21574</v>
      </c>
      <c r="R50">
        <f>'9月'!$F50*'9月'!$C50</f>
        <v>45954</v>
      </c>
    </row>
    <row r="51" spans="1:18" x14ac:dyDescent="0.2">
      <c r="A51" s="26" t="str">
        <f t="shared" si="3"/>
        <v>2024/9末</v>
      </c>
      <c r="B51" s="26" t="str">
        <f t="shared" si="3"/>
        <v>令和6/9末</v>
      </c>
      <c r="C51" s="77">
        <v>47</v>
      </c>
      <c r="D51" s="43">
        <v>558</v>
      </c>
      <c r="E51" s="43">
        <v>526</v>
      </c>
      <c r="F51" s="43">
        <v>1084</v>
      </c>
      <c r="G51" s="30" t="s">
        <v>15</v>
      </c>
      <c r="O51" s="17">
        <f>'9月'!$C51</f>
        <v>47</v>
      </c>
      <c r="P51">
        <f>'9月'!$D51*'9月'!$C51</f>
        <v>26226</v>
      </c>
      <c r="Q51">
        <f>'9月'!$E51*'9月'!$C51</f>
        <v>24722</v>
      </c>
      <c r="R51">
        <f>'9月'!$F51*'9月'!$C51</f>
        <v>50948</v>
      </c>
    </row>
    <row r="52" spans="1:18" x14ac:dyDescent="0.2">
      <c r="A52" s="26" t="str">
        <f t="shared" si="3"/>
        <v>2024/9末</v>
      </c>
      <c r="B52" s="26" t="str">
        <f t="shared" si="3"/>
        <v>令和6/9末</v>
      </c>
      <c r="C52" s="77">
        <v>48</v>
      </c>
      <c r="D52" s="43">
        <v>591</v>
      </c>
      <c r="E52" s="43">
        <v>528</v>
      </c>
      <c r="F52" s="43">
        <v>1119</v>
      </c>
      <c r="G52" s="30" t="s">
        <v>15</v>
      </c>
      <c r="O52" s="17">
        <f>'9月'!$C52</f>
        <v>48</v>
      </c>
      <c r="P52">
        <f>'9月'!$D52*'9月'!$C52</f>
        <v>28368</v>
      </c>
      <c r="Q52">
        <f>'9月'!$E52*'9月'!$C52</f>
        <v>25344</v>
      </c>
      <c r="R52">
        <f>'9月'!$F52*'9月'!$C52</f>
        <v>53712</v>
      </c>
    </row>
    <row r="53" spans="1:18" x14ac:dyDescent="0.2">
      <c r="A53" s="26" t="str">
        <f t="shared" si="3"/>
        <v>2024/9末</v>
      </c>
      <c r="B53" s="26" t="str">
        <f t="shared" si="3"/>
        <v>令和6/9末</v>
      </c>
      <c r="C53" s="77">
        <v>49</v>
      </c>
      <c r="D53" s="43">
        <v>587</v>
      </c>
      <c r="E53" s="43">
        <v>546</v>
      </c>
      <c r="F53" s="43">
        <v>1133</v>
      </c>
      <c r="G53" s="30" t="s">
        <v>15</v>
      </c>
      <c r="O53" s="17">
        <f>'9月'!$C53</f>
        <v>49</v>
      </c>
      <c r="P53">
        <f>'9月'!$D53*'9月'!$C53</f>
        <v>28763</v>
      </c>
      <c r="Q53">
        <f>'9月'!$E53*'9月'!$C53</f>
        <v>26754</v>
      </c>
      <c r="R53">
        <f>'9月'!$F53*'9月'!$C53</f>
        <v>55517</v>
      </c>
    </row>
    <row r="54" spans="1:18" x14ac:dyDescent="0.2">
      <c r="A54" s="26" t="str">
        <f t="shared" ref="A54:B69" si="4">A53</f>
        <v>2024/9末</v>
      </c>
      <c r="B54" s="26" t="str">
        <f t="shared" si="4"/>
        <v>令和6/9末</v>
      </c>
      <c r="C54" s="77">
        <v>50</v>
      </c>
      <c r="D54" s="43">
        <v>583</v>
      </c>
      <c r="E54" s="43">
        <v>612</v>
      </c>
      <c r="F54" s="43">
        <v>1195</v>
      </c>
      <c r="G54" s="30" t="s">
        <v>15</v>
      </c>
      <c r="O54" s="17">
        <f>'9月'!$C54</f>
        <v>50</v>
      </c>
      <c r="P54">
        <f>'9月'!$D54*'9月'!$C54</f>
        <v>29150</v>
      </c>
      <c r="Q54">
        <f>'9月'!$E54*'9月'!$C54</f>
        <v>30600</v>
      </c>
      <c r="R54">
        <f>'9月'!$F54*'9月'!$C54</f>
        <v>59750</v>
      </c>
    </row>
    <row r="55" spans="1:18" x14ac:dyDescent="0.2">
      <c r="A55" s="26" t="str">
        <f t="shared" si="4"/>
        <v>2024/9末</v>
      </c>
      <c r="B55" s="26" t="str">
        <f t="shared" si="4"/>
        <v>令和6/9末</v>
      </c>
      <c r="C55" s="77">
        <v>51</v>
      </c>
      <c r="D55" s="43">
        <v>564</v>
      </c>
      <c r="E55" s="43">
        <v>570</v>
      </c>
      <c r="F55" s="43">
        <v>1134</v>
      </c>
      <c r="G55" s="30" t="s">
        <v>15</v>
      </c>
      <c r="O55" s="17">
        <f>'9月'!$C55</f>
        <v>51</v>
      </c>
      <c r="P55">
        <f>'9月'!$D55*'9月'!$C55</f>
        <v>28764</v>
      </c>
      <c r="Q55">
        <f>'9月'!$E55*'9月'!$C55</f>
        <v>29070</v>
      </c>
      <c r="R55">
        <f>'9月'!$F55*'9月'!$C55</f>
        <v>57834</v>
      </c>
    </row>
    <row r="56" spans="1:18" x14ac:dyDescent="0.2">
      <c r="A56" s="26" t="str">
        <f t="shared" si="4"/>
        <v>2024/9末</v>
      </c>
      <c r="B56" s="26" t="str">
        <f t="shared" si="4"/>
        <v>令和6/9末</v>
      </c>
      <c r="C56" s="77">
        <v>52</v>
      </c>
      <c r="D56" s="43">
        <v>578</v>
      </c>
      <c r="E56" s="43">
        <v>490</v>
      </c>
      <c r="F56" s="43">
        <v>1068</v>
      </c>
      <c r="G56" s="30" t="s">
        <v>15</v>
      </c>
      <c r="O56" s="17">
        <f>'9月'!$C56</f>
        <v>52</v>
      </c>
      <c r="P56">
        <f>'9月'!$D56*'9月'!$C56</f>
        <v>30056</v>
      </c>
      <c r="Q56">
        <f>'9月'!$E56*'9月'!$C56</f>
        <v>25480</v>
      </c>
      <c r="R56">
        <f>'9月'!$F56*'9月'!$C56</f>
        <v>55536</v>
      </c>
    </row>
    <row r="57" spans="1:18" x14ac:dyDescent="0.2">
      <c r="A57" s="26" t="str">
        <f t="shared" si="4"/>
        <v>2024/9末</v>
      </c>
      <c r="B57" s="26" t="str">
        <f t="shared" si="4"/>
        <v>令和6/9末</v>
      </c>
      <c r="C57" s="77">
        <v>53</v>
      </c>
      <c r="D57" s="43">
        <v>591</v>
      </c>
      <c r="E57" s="43">
        <v>543</v>
      </c>
      <c r="F57" s="43">
        <v>1134</v>
      </c>
      <c r="G57" s="30" t="s">
        <v>15</v>
      </c>
      <c r="O57" s="17">
        <f>'9月'!$C57</f>
        <v>53</v>
      </c>
      <c r="P57">
        <f>'9月'!$D57*'9月'!$C57</f>
        <v>31323</v>
      </c>
      <c r="Q57">
        <f>'9月'!$E57*'9月'!$C57</f>
        <v>28779</v>
      </c>
      <c r="R57">
        <f>'9月'!$F57*'9月'!$C57</f>
        <v>60102</v>
      </c>
    </row>
    <row r="58" spans="1:18" x14ac:dyDescent="0.2">
      <c r="A58" s="26" t="str">
        <f t="shared" si="4"/>
        <v>2024/9末</v>
      </c>
      <c r="B58" s="26" t="str">
        <f t="shared" si="4"/>
        <v>令和6/9末</v>
      </c>
      <c r="C58" s="77">
        <v>54</v>
      </c>
      <c r="D58" s="43">
        <v>565</v>
      </c>
      <c r="E58" s="43">
        <v>492</v>
      </c>
      <c r="F58" s="43">
        <v>1057</v>
      </c>
      <c r="G58" s="30" t="s">
        <v>15</v>
      </c>
      <c r="O58" s="17">
        <f>'9月'!$C58</f>
        <v>54</v>
      </c>
      <c r="P58">
        <f>'9月'!$D58*'9月'!$C58</f>
        <v>30510</v>
      </c>
      <c r="Q58">
        <f>'9月'!$E58*'9月'!$C58</f>
        <v>26568</v>
      </c>
      <c r="R58">
        <f>'9月'!$F58*'9月'!$C58</f>
        <v>57078</v>
      </c>
    </row>
    <row r="59" spans="1:18" x14ac:dyDescent="0.2">
      <c r="A59" s="26" t="str">
        <f t="shared" si="4"/>
        <v>2024/9末</v>
      </c>
      <c r="B59" s="26" t="str">
        <f t="shared" si="4"/>
        <v>令和6/9末</v>
      </c>
      <c r="C59" s="77">
        <v>55</v>
      </c>
      <c r="D59" s="43">
        <v>570</v>
      </c>
      <c r="E59" s="43">
        <v>477</v>
      </c>
      <c r="F59" s="43">
        <v>1047</v>
      </c>
      <c r="G59" s="30" t="s">
        <v>15</v>
      </c>
      <c r="O59" s="17">
        <f>'9月'!$C59</f>
        <v>55</v>
      </c>
      <c r="P59">
        <f>'9月'!$D59*'9月'!$C59</f>
        <v>31350</v>
      </c>
      <c r="Q59">
        <f>'9月'!$E59*'9月'!$C59</f>
        <v>26235</v>
      </c>
      <c r="R59">
        <f>'9月'!$F59*'9月'!$C59</f>
        <v>57585</v>
      </c>
    </row>
    <row r="60" spans="1:18" x14ac:dyDescent="0.2">
      <c r="A60" s="26" t="str">
        <f t="shared" si="4"/>
        <v>2024/9末</v>
      </c>
      <c r="B60" s="26" t="str">
        <f t="shared" si="4"/>
        <v>令和6/9末</v>
      </c>
      <c r="C60" s="77">
        <v>56</v>
      </c>
      <c r="D60" s="43">
        <v>527</v>
      </c>
      <c r="E60" s="43">
        <v>542</v>
      </c>
      <c r="F60" s="43">
        <v>1069</v>
      </c>
      <c r="G60" s="30" t="s">
        <v>15</v>
      </c>
      <c r="O60" s="17">
        <f>'9月'!$C60</f>
        <v>56</v>
      </c>
      <c r="P60">
        <f>'9月'!$D60*'9月'!$C60</f>
        <v>29512</v>
      </c>
      <c r="Q60">
        <f>'9月'!$E60*'9月'!$C60</f>
        <v>30352</v>
      </c>
      <c r="R60">
        <f>'9月'!$F60*'9月'!$C60</f>
        <v>59864</v>
      </c>
    </row>
    <row r="61" spans="1:18" x14ac:dyDescent="0.2">
      <c r="A61" s="26" t="str">
        <f t="shared" si="4"/>
        <v>2024/9末</v>
      </c>
      <c r="B61" s="26" t="str">
        <f t="shared" si="4"/>
        <v>令和6/9末</v>
      </c>
      <c r="C61" s="77">
        <v>57</v>
      </c>
      <c r="D61" s="43">
        <v>562</v>
      </c>
      <c r="E61" s="43">
        <v>522</v>
      </c>
      <c r="F61" s="43">
        <v>1084</v>
      </c>
      <c r="G61" s="30" t="s">
        <v>15</v>
      </c>
      <c r="O61" s="17">
        <f>'9月'!$C61</f>
        <v>57</v>
      </c>
      <c r="P61">
        <f>'9月'!$D61*'9月'!$C61</f>
        <v>32034</v>
      </c>
      <c r="Q61">
        <f>'9月'!$E61*'9月'!$C61</f>
        <v>29754</v>
      </c>
      <c r="R61">
        <f>'9月'!$F61*'9月'!$C61</f>
        <v>61788</v>
      </c>
    </row>
    <row r="62" spans="1:18" x14ac:dyDescent="0.2">
      <c r="A62" s="26" t="str">
        <f t="shared" si="4"/>
        <v>2024/9末</v>
      </c>
      <c r="B62" s="26" t="str">
        <f t="shared" si="4"/>
        <v>令和6/9末</v>
      </c>
      <c r="C62" s="77">
        <v>58</v>
      </c>
      <c r="D62" s="43">
        <v>437</v>
      </c>
      <c r="E62" s="43">
        <v>401</v>
      </c>
      <c r="F62" s="43">
        <v>838</v>
      </c>
      <c r="G62" s="30" t="s">
        <v>15</v>
      </c>
      <c r="O62" s="17">
        <f>'9月'!$C62</f>
        <v>58</v>
      </c>
      <c r="P62">
        <f>'9月'!$D62*'9月'!$C62</f>
        <v>25346</v>
      </c>
      <c r="Q62">
        <f>'9月'!$E62*'9月'!$C62</f>
        <v>23258</v>
      </c>
      <c r="R62">
        <f>'9月'!$F62*'9月'!$C62</f>
        <v>48604</v>
      </c>
    </row>
    <row r="63" spans="1:18" x14ac:dyDescent="0.2">
      <c r="A63" s="26" t="str">
        <f t="shared" si="4"/>
        <v>2024/9末</v>
      </c>
      <c r="B63" s="26" t="str">
        <f t="shared" si="4"/>
        <v>令和6/9末</v>
      </c>
      <c r="C63" s="77">
        <v>59</v>
      </c>
      <c r="D63" s="43">
        <v>558</v>
      </c>
      <c r="E63" s="43">
        <v>543</v>
      </c>
      <c r="F63" s="43">
        <v>1101</v>
      </c>
      <c r="G63" s="30" t="s">
        <v>15</v>
      </c>
      <c r="O63" s="17">
        <f>'9月'!$C63</f>
        <v>59</v>
      </c>
      <c r="P63">
        <f>'9月'!$D63*'9月'!$C63</f>
        <v>32922</v>
      </c>
      <c r="Q63">
        <f>'9月'!$E63*'9月'!$C63</f>
        <v>32037</v>
      </c>
      <c r="R63">
        <f>'9月'!$F63*'9月'!$C63</f>
        <v>64959</v>
      </c>
    </row>
    <row r="64" spans="1:18" x14ac:dyDescent="0.2">
      <c r="A64" s="26" t="str">
        <f t="shared" si="4"/>
        <v>2024/9末</v>
      </c>
      <c r="B64" s="26" t="str">
        <f t="shared" si="4"/>
        <v>令和6/9末</v>
      </c>
      <c r="C64" s="77">
        <v>60</v>
      </c>
      <c r="D64" s="43">
        <v>568</v>
      </c>
      <c r="E64" s="43">
        <v>540</v>
      </c>
      <c r="F64" s="43">
        <v>1108</v>
      </c>
      <c r="G64" s="30" t="s">
        <v>15</v>
      </c>
      <c r="O64" s="17">
        <f>'9月'!$C64</f>
        <v>60</v>
      </c>
      <c r="P64">
        <f>'9月'!$D64*'9月'!$C64</f>
        <v>34080</v>
      </c>
      <c r="Q64">
        <f>'9月'!$E64*'9月'!$C64</f>
        <v>32400</v>
      </c>
      <c r="R64">
        <f>'9月'!$F64*'9月'!$C64</f>
        <v>66480</v>
      </c>
    </row>
    <row r="65" spans="1:18" x14ac:dyDescent="0.2">
      <c r="A65" s="26" t="str">
        <f t="shared" si="4"/>
        <v>2024/9末</v>
      </c>
      <c r="B65" s="26" t="str">
        <f t="shared" si="4"/>
        <v>令和6/9末</v>
      </c>
      <c r="C65" s="77">
        <v>61</v>
      </c>
      <c r="D65" s="43">
        <v>531</v>
      </c>
      <c r="E65" s="43">
        <v>583</v>
      </c>
      <c r="F65" s="43">
        <v>1114</v>
      </c>
      <c r="G65" s="30" t="s">
        <v>15</v>
      </c>
      <c r="O65" s="17">
        <f>'9月'!$C65</f>
        <v>61</v>
      </c>
      <c r="P65">
        <f>'9月'!$D65*'9月'!$C65</f>
        <v>32391</v>
      </c>
      <c r="Q65">
        <f>'9月'!$E65*'9月'!$C65</f>
        <v>35563</v>
      </c>
      <c r="R65">
        <f>'9月'!$F65*'9月'!$C65</f>
        <v>67954</v>
      </c>
    </row>
    <row r="66" spans="1:18" x14ac:dyDescent="0.2">
      <c r="A66" s="26" t="str">
        <f t="shared" si="4"/>
        <v>2024/9末</v>
      </c>
      <c r="B66" s="26" t="str">
        <f t="shared" si="4"/>
        <v>令和6/9末</v>
      </c>
      <c r="C66" s="77">
        <v>62</v>
      </c>
      <c r="D66" s="43">
        <v>593</v>
      </c>
      <c r="E66" s="43">
        <v>516</v>
      </c>
      <c r="F66" s="43">
        <v>1109</v>
      </c>
      <c r="G66" s="30" t="s">
        <v>15</v>
      </c>
      <c r="O66" s="17">
        <f>'9月'!$C66</f>
        <v>62</v>
      </c>
      <c r="P66">
        <f>'9月'!$D66*'9月'!$C66</f>
        <v>36766</v>
      </c>
      <c r="Q66">
        <f>'9月'!$E66*'9月'!$C66</f>
        <v>31992</v>
      </c>
      <c r="R66">
        <f>'9月'!$F66*'9月'!$C66</f>
        <v>68758</v>
      </c>
    </row>
    <row r="67" spans="1:18" x14ac:dyDescent="0.2">
      <c r="A67" s="26" t="str">
        <f t="shared" si="4"/>
        <v>2024/9末</v>
      </c>
      <c r="B67" s="26" t="str">
        <f t="shared" si="4"/>
        <v>令和6/9末</v>
      </c>
      <c r="C67" s="77">
        <v>63</v>
      </c>
      <c r="D67" s="43">
        <v>531</v>
      </c>
      <c r="E67" s="43">
        <v>524</v>
      </c>
      <c r="F67" s="43">
        <v>1055</v>
      </c>
      <c r="G67" s="30" t="s">
        <v>15</v>
      </c>
      <c r="O67" s="17">
        <f>'9月'!$C67</f>
        <v>63</v>
      </c>
      <c r="P67">
        <f>'9月'!$D67*'9月'!$C67</f>
        <v>33453</v>
      </c>
      <c r="Q67">
        <f>'9月'!$E67*'9月'!$C67</f>
        <v>33012</v>
      </c>
      <c r="R67">
        <f>'9月'!$F67*'9月'!$C67</f>
        <v>66465</v>
      </c>
    </row>
    <row r="68" spans="1:18" x14ac:dyDescent="0.2">
      <c r="A68" s="26" t="str">
        <f t="shared" si="4"/>
        <v>2024/9末</v>
      </c>
      <c r="B68" s="26" t="str">
        <f t="shared" si="4"/>
        <v>令和6/9末</v>
      </c>
      <c r="C68" s="77">
        <v>64</v>
      </c>
      <c r="D68" s="43">
        <v>574</v>
      </c>
      <c r="E68" s="43">
        <v>568</v>
      </c>
      <c r="F68" s="43">
        <v>1142</v>
      </c>
      <c r="G68" s="30" t="s">
        <v>15</v>
      </c>
      <c r="O68" s="17">
        <f>'9月'!$C68</f>
        <v>64</v>
      </c>
      <c r="P68">
        <f>'9月'!$D68*'9月'!$C68</f>
        <v>36736</v>
      </c>
      <c r="Q68">
        <f>'9月'!$E68*'9月'!$C68</f>
        <v>36352</v>
      </c>
      <c r="R68">
        <f>'9月'!$F68*'9月'!$C68</f>
        <v>73088</v>
      </c>
    </row>
    <row r="69" spans="1:18" x14ac:dyDescent="0.2">
      <c r="A69" s="25" t="str">
        <f t="shared" si="4"/>
        <v>2024/9末</v>
      </c>
      <c r="B69" s="25" t="str">
        <f t="shared" si="4"/>
        <v>令和6/9末</v>
      </c>
      <c r="C69" s="76">
        <v>65</v>
      </c>
      <c r="D69" s="42">
        <v>582</v>
      </c>
      <c r="E69" s="42">
        <v>591</v>
      </c>
      <c r="F69" s="42">
        <v>1173</v>
      </c>
      <c r="G69" s="29" t="s">
        <v>16</v>
      </c>
      <c r="O69" s="23">
        <f>'9月'!$C69</f>
        <v>65</v>
      </c>
      <c r="P69" s="24">
        <f>'9月'!$D69*'9月'!$C69</f>
        <v>37830</v>
      </c>
      <c r="Q69" s="24">
        <f>'9月'!$E69*'9月'!$C69</f>
        <v>38415</v>
      </c>
      <c r="R69" s="24">
        <f>'9月'!$F69*'9月'!$C69</f>
        <v>76245</v>
      </c>
    </row>
    <row r="70" spans="1:18" x14ac:dyDescent="0.2">
      <c r="A70" s="26" t="str">
        <f t="shared" ref="A70:B85" si="5">A69</f>
        <v>2024/9末</v>
      </c>
      <c r="B70" s="26" t="str">
        <f t="shared" si="5"/>
        <v>令和6/9末</v>
      </c>
      <c r="C70" s="77">
        <v>66</v>
      </c>
      <c r="D70" s="43">
        <v>596</v>
      </c>
      <c r="E70" s="43">
        <v>520</v>
      </c>
      <c r="F70" s="43">
        <v>1116</v>
      </c>
      <c r="G70" s="30" t="s">
        <v>16</v>
      </c>
      <c r="O70" s="17">
        <f>'9月'!$C70</f>
        <v>66</v>
      </c>
      <c r="P70">
        <f>'9月'!$D70*'9月'!$C70</f>
        <v>39336</v>
      </c>
      <c r="Q70">
        <f>'9月'!$E70*'9月'!$C70</f>
        <v>34320</v>
      </c>
      <c r="R70">
        <f>'9月'!$F70*'9月'!$C70</f>
        <v>73656</v>
      </c>
    </row>
    <row r="71" spans="1:18" x14ac:dyDescent="0.2">
      <c r="A71" s="26" t="str">
        <f t="shared" si="5"/>
        <v>2024/9末</v>
      </c>
      <c r="B71" s="26" t="str">
        <f t="shared" si="5"/>
        <v>令和6/9末</v>
      </c>
      <c r="C71" s="77">
        <v>67</v>
      </c>
      <c r="D71" s="43">
        <v>551</v>
      </c>
      <c r="E71" s="43">
        <v>561</v>
      </c>
      <c r="F71" s="43">
        <v>1112</v>
      </c>
      <c r="G71" s="30" t="s">
        <v>16</v>
      </c>
      <c r="O71" s="17">
        <f>'9月'!$C71</f>
        <v>67</v>
      </c>
      <c r="P71">
        <f>'9月'!$D71*'9月'!$C71</f>
        <v>36917</v>
      </c>
      <c r="Q71">
        <f>'9月'!$E71*'9月'!$C71</f>
        <v>37587</v>
      </c>
      <c r="R71">
        <f>'9月'!$F71*'9月'!$C71</f>
        <v>74504</v>
      </c>
    </row>
    <row r="72" spans="1:18" x14ac:dyDescent="0.2">
      <c r="A72" s="26" t="str">
        <f t="shared" si="5"/>
        <v>2024/9末</v>
      </c>
      <c r="B72" s="26" t="str">
        <f t="shared" si="5"/>
        <v>令和6/9末</v>
      </c>
      <c r="C72" s="77">
        <v>68</v>
      </c>
      <c r="D72" s="43">
        <v>574</v>
      </c>
      <c r="E72" s="43">
        <v>538</v>
      </c>
      <c r="F72" s="43">
        <v>1112</v>
      </c>
      <c r="G72" s="30" t="s">
        <v>16</v>
      </c>
      <c r="O72" s="17">
        <f>'9月'!$C72</f>
        <v>68</v>
      </c>
      <c r="P72">
        <f>'9月'!$D72*'9月'!$C72</f>
        <v>39032</v>
      </c>
      <c r="Q72">
        <f>'9月'!$E72*'9月'!$C72</f>
        <v>36584</v>
      </c>
      <c r="R72">
        <f>'9月'!$F72*'9月'!$C72</f>
        <v>75616</v>
      </c>
    </row>
    <row r="73" spans="1:18" x14ac:dyDescent="0.2">
      <c r="A73" s="26" t="str">
        <f t="shared" si="5"/>
        <v>2024/9末</v>
      </c>
      <c r="B73" s="26" t="str">
        <f t="shared" si="5"/>
        <v>令和6/9末</v>
      </c>
      <c r="C73" s="77">
        <v>69</v>
      </c>
      <c r="D73" s="43">
        <v>588</v>
      </c>
      <c r="E73" s="43">
        <v>615</v>
      </c>
      <c r="F73" s="43">
        <v>1203</v>
      </c>
      <c r="G73" s="30" t="s">
        <v>16</v>
      </c>
      <c r="O73" s="17">
        <f>'9月'!$C73</f>
        <v>69</v>
      </c>
      <c r="P73">
        <f>'9月'!$D73*'9月'!$C73</f>
        <v>40572</v>
      </c>
      <c r="Q73">
        <f>'9月'!$E73*'9月'!$C73</f>
        <v>42435</v>
      </c>
      <c r="R73">
        <f>'9月'!$F73*'9月'!$C73</f>
        <v>83007</v>
      </c>
    </row>
    <row r="74" spans="1:18" x14ac:dyDescent="0.2">
      <c r="A74" s="26" t="str">
        <f t="shared" si="5"/>
        <v>2024/9末</v>
      </c>
      <c r="B74" s="26" t="str">
        <f t="shared" si="5"/>
        <v>令和6/9末</v>
      </c>
      <c r="C74" s="77">
        <v>70</v>
      </c>
      <c r="D74" s="43">
        <v>556</v>
      </c>
      <c r="E74" s="43">
        <v>583</v>
      </c>
      <c r="F74" s="43">
        <v>1139</v>
      </c>
      <c r="G74" s="30" t="s">
        <v>16</v>
      </c>
      <c r="O74" s="17">
        <f>'9月'!$C74</f>
        <v>70</v>
      </c>
      <c r="P74">
        <f>'9月'!$D74*'9月'!$C74</f>
        <v>38920</v>
      </c>
      <c r="Q74">
        <f>'9月'!$E74*'9月'!$C74</f>
        <v>40810</v>
      </c>
      <c r="R74">
        <f>'9月'!$F74*'9月'!$C74</f>
        <v>79730</v>
      </c>
    </row>
    <row r="75" spans="1:18" x14ac:dyDescent="0.2">
      <c r="A75" s="26" t="str">
        <f t="shared" si="5"/>
        <v>2024/9末</v>
      </c>
      <c r="B75" s="26" t="str">
        <f t="shared" si="5"/>
        <v>令和6/9末</v>
      </c>
      <c r="C75" s="77">
        <v>71</v>
      </c>
      <c r="D75" s="43">
        <v>625</v>
      </c>
      <c r="E75" s="43">
        <v>647</v>
      </c>
      <c r="F75" s="43">
        <v>1272</v>
      </c>
      <c r="G75" s="30" t="s">
        <v>16</v>
      </c>
      <c r="O75" s="17">
        <f>'9月'!$C75</f>
        <v>71</v>
      </c>
      <c r="P75">
        <f>'9月'!$D75*'9月'!$C75</f>
        <v>44375</v>
      </c>
      <c r="Q75">
        <f>'9月'!$E75*'9月'!$C75</f>
        <v>45937</v>
      </c>
      <c r="R75">
        <f>'9月'!$F75*'9月'!$C75</f>
        <v>90312</v>
      </c>
    </row>
    <row r="76" spans="1:18" x14ac:dyDescent="0.2">
      <c r="A76" s="26" t="str">
        <f t="shared" si="5"/>
        <v>2024/9末</v>
      </c>
      <c r="B76" s="26" t="str">
        <f t="shared" si="5"/>
        <v>令和6/9末</v>
      </c>
      <c r="C76" s="77">
        <v>72</v>
      </c>
      <c r="D76" s="43">
        <v>614</v>
      </c>
      <c r="E76" s="43">
        <v>632</v>
      </c>
      <c r="F76" s="43">
        <v>1246</v>
      </c>
      <c r="G76" s="30" t="s">
        <v>16</v>
      </c>
      <c r="O76" s="17">
        <f>'9月'!$C76</f>
        <v>72</v>
      </c>
      <c r="P76">
        <f>'9月'!$D76*'9月'!$C76</f>
        <v>44208</v>
      </c>
      <c r="Q76">
        <f>'9月'!$E76*'9月'!$C76</f>
        <v>45504</v>
      </c>
      <c r="R76">
        <f>'9月'!$F76*'9月'!$C76</f>
        <v>89712</v>
      </c>
    </row>
    <row r="77" spans="1:18" x14ac:dyDescent="0.2">
      <c r="A77" s="26" t="str">
        <f t="shared" si="5"/>
        <v>2024/9末</v>
      </c>
      <c r="B77" s="26" t="str">
        <f t="shared" si="5"/>
        <v>令和6/9末</v>
      </c>
      <c r="C77" s="77">
        <v>73</v>
      </c>
      <c r="D77" s="43">
        <v>622</v>
      </c>
      <c r="E77" s="43">
        <v>696</v>
      </c>
      <c r="F77" s="43">
        <v>1318</v>
      </c>
      <c r="G77" s="30" t="s">
        <v>16</v>
      </c>
      <c r="O77" s="17">
        <f>'9月'!$C77</f>
        <v>73</v>
      </c>
      <c r="P77">
        <f>'9月'!$D77*'9月'!$C77</f>
        <v>45406</v>
      </c>
      <c r="Q77">
        <f>'9月'!$E77*'9月'!$C77</f>
        <v>50808</v>
      </c>
      <c r="R77">
        <f>'9月'!$F77*'9月'!$C77</f>
        <v>96214</v>
      </c>
    </row>
    <row r="78" spans="1:18" x14ac:dyDescent="0.2">
      <c r="A78" s="56" t="str">
        <f t="shared" si="5"/>
        <v>2024/9末</v>
      </c>
      <c r="B78" s="56" t="str">
        <f t="shared" si="5"/>
        <v>令和6/9末</v>
      </c>
      <c r="C78" s="78">
        <v>74</v>
      </c>
      <c r="D78" s="59">
        <v>645</v>
      </c>
      <c r="E78" s="59">
        <v>733</v>
      </c>
      <c r="F78" s="59">
        <v>1378</v>
      </c>
      <c r="G78" s="60" t="s">
        <v>16</v>
      </c>
      <c r="O78" s="17">
        <f>'9月'!$C78</f>
        <v>74</v>
      </c>
      <c r="P78">
        <f>'9月'!$D78*'9月'!$C78</f>
        <v>47730</v>
      </c>
      <c r="Q78">
        <f>'9月'!$E78*'9月'!$C78</f>
        <v>54242</v>
      </c>
      <c r="R78">
        <f>'9月'!$F78*'9月'!$C78</f>
        <v>101972</v>
      </c>
    </row>
    <row r="79" spans="1:18" x14ac:dyDescent="0.2">
      <c r="A79" s="50" t="str">
        <f t="shared" si="5"/>
        <v>2024/9末</v>
      </c>
      <c r="B79" s="50" t="str">
        <f t="shared" si="5"/>
        <v>令和6/9末</v>
      </c>
      <c r="C79" s="79">
        <v>75</v>
      </c>
      <c r="D79" s="58">
        <v>725</v>
      </c>
      <c r="E79" s="58">
        <v>785</v>
      </c>
      <c r="F79" s="58">
        <v>1510</v>
      </c>
      <c r="G79" s="9" t="s">
        <v>16</v>
      </c>
      <c r="O79" s="17">
        <f>'9月'!$C79</f>
        <v>75</v>
      </c>
      <c r="P79">
        <f>'9月'!$D79*'9月'!$C79</f>
        <v>54375</v>
      </c>
      <c r="Q79">
        <f>'9月'!$E79*'9月'!$C79</f>
        <v>58875</v>
      </c>
      <c r="R79">
        <f>'9月'!$F79*'9月'!$C79</f>
        <v>113250</v>
      </c>
    </row>
    <row r="80" spans="1:18" x14ac:dyDescent="0.2">
      <c r="A80" s="26" t="str">
        <f t="shared" si="5"/>
        <v>2024/9末</v>
      </c>
      <c r="B80" s="26" t="str">
        <f t="shared" si="5"/>
        <v>令和6/9末</v>
      </c>
      <c r="C80" s="77">
        <v>76</v>
      </c>
      <c r="D80" s="43">
        <v>692</v>
      </c>
      <c r="E80" s="43">
        <v>713</v>
      </c>
      <c r="F80" s="43">
        <v>1405</v>
      </c>
      <c r="G80" s="30" t="s">
        <v>16</v>
      </c>
      <c r="O80" s="17">
        <f>'9月'!$C80</f>
        <v>76</v>
      </c>
      <c r="P80">
        <f>'9月'!$D80*'9月'!$C80</f>
        <v>52592</v>
      </c>
      <c r="Q80">
        <f>'9月'!$E80*'9月'!$C80</f>
        <v>54188</v>
      </c>
      <c r="R80">
        <f>'9月'!$F80*'9月'!$C80</f>
        <v>106780</v>
      </c>
    </row>
    <row r="81" spans="1:18" x14ac:dyDescent="0.2">
      <c r="A81" s="26" t="str">
        <f t="shared" si="5"/>
        <v>2024/9末</v>
      </c>
      <c r="B81" s="26" t="str">
        <f t="shared" si="5"/>
        <v>令和6/9末</v>
      </c>
      <c r="C81" s="77">
        <v>77</v>
      </c>
      <c r="D81" s="43">
        <v>607</v>
      </c>
      <c r="E81" s="43">
        <v>673</v>
      </c>
      <c r="F81" s="43">
        <v>1280</v>
      </c>
      <c r="G81" s="30" t="s">
        <v>16</v>
      </c>
      <c r="O81" s="17">
        <f>'9月'!$C81</f>
        <v>77</v>
      </c>
      <c r="P81">
        <f>'9月'!$D81*'9月'!$C81</f>
        <v>46739</v>
      </c>
      <c r="Q81">
        <f>'9月'!$E81*'9月'!$C81</f>
        <v>51821</v>
      </c>
      <c r="R81">
        <f>'9月'!$F81*'9月'!$C81</f>
        <v>98560</v>
      </c>
    </row>
    <row r="82" spans="1:18" x14ac:dyDescent="0.2">
      <c r="A82" s="26" t="str">
        <f t="shared" si="5"/>
        <v>2024/9末</v>
      </c>
      <c r="B82" s="26" t="str">
        <f t="shared" si="5"/>
        <v>令和6/9末</v>
      </c>
      <c r="C82" s="77">
        <v>78</v>
      </c>
      <c r="D82" s="43">
        <v>342</v>
      </c>
      <c r="E82" s="43">
        <v>369</v>
      </c>
      <c r="F82" s="43">
        <v>711</v>
      </c>
      <c r="G82" s="30" t="s">
        <v>16</v>
      </c>
      <c r="O82" s="17">
        <f>'9月'!$C82</f>
        <v>78</v>
      </c>
      <c r="P82">
        <f>'9月'!$D82*'9月'!$C82</f>
        <v>26676</v>
      </c>
      <c r="Q82">
        <f>'9月'!$E82*'9月'!$C82</f>
        <v>28782</v>
      </c>
      <c r="R82">
        <f>'9月'!$F82*'9月'!$C82</f>
        <v>55458</v>
      </c>
    </row>
    <row r="83" spans="1:18" x14ac:dyDescent="0.2">
      <c r="A83" s="26" t="str">
        <f t="shared" si="5"/>
        <v>2024/9末</v>
      </c>
      <c r="B83" s="26" t="str">
        <f t="shared" si="5"/>
        <v>令和6/9末</v>
      </c>
      <c r="C83" s="77">
        <v>79</v>
      </c>
      <c r="D83" s="43">
        <v>343</v>
      </c>
      <c r="E83" s="43">
        <v>463</v>
      </c>
      <c r="F83" s="43">
        <v>806</v>
      </c>
      <c r="G83" s="30" t="s">
        <v>16</v>
      </c>
      <c r="O83" s="17">
        <f>'9月'!$C83</f>
        <v>79</v>
      </c>
      <c r="P83">
        <f>'9月'!$D83*'9月'!$C83</f>
        <v>27097</v>
      </c>
      <c r="Q83">
        <f>'9月'!$E83*'9月'!$C83</f>
        <v>36577</v>
      </c>
      <c r="R83">
        <f>'9月'!$F83*'9月'!$C83</f>
        <v>63674</v>
      </c>
    </row>
    <row r="84" spans="1:18" x14ac:dyDescent="0.2">
      <c r="A84" s="26" t="str">
        <f t="shared" si="5"/>
        <v>2024/9末</v>
      </c>
      <c r="B84" s="26" t="str">
        <f t="shared" si="5"/>
        <v>令和6/9末</v>
      </c>
      <c r="C84" s="77">
        <v>80</v>
      </c>
      <c r="D84" s="43">
        <v>393</v>
      </c>
      <c r="E84" s="43">
        <v>490</v>
      </c>
      <c r="F84" s="43">
        <v>883</v>
      </c>
      <c r="G84" s="30" t="s">
        <v>16</v>
      </c>
      <c r="O84" s="17">
        <f>'9月'!$C84</f>
        <v>80</v>
      </c>
      <c r="P84">
        <f>'9月'!$D84*'9月'!$C84</f>
        <v>31440</v>
      </c>
      <c r="Q84">
        <f>'9月'!$E84*'9月'!$C84</f>
        <v>39200</v>
      </c>
      <c r="R84">
        <f>'9月'!$F84*'9月'!$C84</f>
        <v>70640</v>
      </c>
    </row>
    <row r="85" spans="1:18" x14ac:dyDescent="0.2">
      <c r="A85" s="26" t="str">
        <f t="shared" si="5"/>
        <v>2024/9末</v>
      </c>
      <c r="B85" s="26" t="str">
        <f t="shared" si="5"/>
        <v>令和6/9末</v>
      </c>
      <c r="C85" s="77">
        <v>81</v>
      </c>
      <c r="D85" s="43">
        <v>383</v>
      </c>
      <c r="E85" s="43">
        <v>482</v>
      </c>
      <c r="F85" s="43">
        <v>865</v>
      </c>
      <c r="G85" s="30" t="s">
        <v>16</v>
      </c>
      <c r="O85" s="17">
        <f>'9月'!$C85</f>
        <v>81</v>
      </c>
      <c r="P85">
        <f>'9月'!$D85*'9月'!$C85</f>
        <v>31023</v>
      </c>
      <c r="Q85">
        <f>'9月'!$E85*'9月'!$C85</f>
        <v>39042</v>
      </c>
      <c r="R85">
        <f>'9月'!$F85*'9月'!$C85</f>
        <v>70065</v>
      </c>
    </row>
    <row r="86" spans="1:18" x14ac:dyDescent="0.2">
      <c r="A86" s="26" t="str">
        <f t="shared" ref="A86:B101" si="6">A85</f>
        <v>2024/9末</v>
      </c>
      <c r="B86" s="26" t="str">
        <f t="shared" si="6"/>
        <v>令和6/9末</v>
      </c>
      <c r="C86" s="77">
        <v>82</v>
      </c>
      <c r="D86" s="43">
        <v>381</v>
      </c>
      <c r="E86" s="43">
        <v>490</v>
      </c>
      <c r="F86" s="43">
        <v>871</v>
      </c>
      <c r="G86" s="30" t="s">
        <v>16</v>
      </c>
      <c r="O86" s="17">
        <f>'9月'!$C86</f>
        <v>82</v>
      </c>
      <c r="P86">
        <f>'9月'!$D86*'9月'!$C86</f>
        <v>31242</v>
      </c>
      <c r="Q86">
        <f>'9月'!$E86*'9月'!$C86</f>
        <v>40180</v>
      </c>
      <c r="R86">
        <f>'9月'!$F86*'9月'!$C86</f>
        <v>71422</v>
      </c>
    </row>
    <row r="87" spans="1:18" x14ac:dyDescent="0.2">
      <c r="A87" s="26" t="str">
        <f t="shared" si="6"/>
        <v>2024/9末</v>
      </c>
      <c r="B87" s="26" t="str">
        <f t="shared" si="6"/>
        <v>令和6/9末</v>
      </c>
      <c r="C87" s="77">
        <v>83</v>
      </c>
      <c r="D87" s="43">
        <v>350</v>
      </c>
      <c r="E87" s="43">
        <v>502</v>
      </c>
      <c r="F87" s="43">
        <v>852</v>
      </c>
      <c r="G87" s="30" t="s">
        <v>16</v>
      </c>
      <c r="O87" s="17">
        <f>'9月'!$C87</f>
        <v>83</v>
      </c>
      <c r="P87">
        <f>'9月'!$D87*'9月'!$C87</f>
        <v>29050</v>
      </c>
      <c r="Q87">
        <f>'9月'!$E87*'9月'!$C87</f>
        <v>41666</v>
      </c>
      <c r="R87">
        <f>'9月'!$F87*'9月'!$C87</f>
        <v>70716</v>
      </c>
    </row>
    <row r="88" spans="1:18" x14ac:dyDescent="0.2">
      <c r="A88" s="26" t="str">
        <f t="shared" si="6"/>
        <v>2024/9末</v>
      </c>
      <c r="B88" s="26" t="str">
        <f t="shared" si="6"/>
        <v>令和6/9末</v>
      </c>
      <c r="C88" s="77">
        <v>84</v>
      </c>
      <c r="D88" s="43">
        <v>297</v>
      </c>
      <c r="E88" s="43">
        <v>414</v>
      </c>
      <c r="F88" s="43">
        <v>711</v>
      </c>
      <c r="G88" s="30" t="s">
        <v>16</v>
      </c>
      <c r="O88" s="17">
        <f>'9月'!$C88</f>
        <v>84</v>
      </c>
      <c r="P88">
        <f>'9月'!$D88*'9月'!$C88</f>
        <v>24948</v>
      </c>
      <c r="Q88">
        <f>'9月'!$E88*'9月'!$C88</f>
        <v>34776</v>
      </c>
      <c r="R88">
        <f>'9月'!$F88*'9月'!$C88</f>
        <v>59724</v>
      </c>
    </row>
    <row r="89" spans="1:18" x14ac:dyDescent="0.2">
      <c r="A89" s="26" t="str">
        <f t="shared" si="6"/>
        <v>2024/9末</v>
      </c>
      <c r="B89" s="26" t="str">
        <f t="shared" si="6"/>
        <v>令和6/9末</v>
      </c>
      <c r="C89" s="77">
        <v>85</v>
      </c>
      <c r="D89" s="43">
        <v>247</v>
      </c>
      <c r="E89" s="43">
        <v>400</v>
      </c>
      <c r="F89" s="43">
        <v>647</v>
      </c>
      <c r="G89" s="30" t="s">
        <v>16</v>
      </c>
      <c r="O89" s="17">
        <f>'9月'!$C89</f>
        <v>85</v>
      </c>
      <c r="P89">
        <f>'9月'!$D89*'9月'!$C89</f>
        <v>20995</v>
      </c>
      <c r="Q89">
        <f>'9月'!$E89*'9月'!$C89</f>
        <v>34000</v>
      </c>
      <c r="R89">
        <f>'9月'!$F89*'9月'!$C89</f>
        <v>54995</v>
      </c>
    </row>
    <row r="90" spans="1:18" x14ac:dyDescent="0.2">
      <c r="A90" s="26" t="str">
        <f t="shared" si="6"/>
        <v>2024/9末</v>
      </c>
      <c r="B90" s="26" t="str">
        <f t="shared" si="6"/>
        <v>令和6/9末</v>
      </c>
      <c r="C90" s="77">
        <v>86</v>
      </c>
      <c r="D90" s="43">
        <v>252</v>
      </c>
      <c r="E90" s="43">
        <v>437</v>
      </c>
      <c r="F90" s="43">
        <v>689</v>
      </c>
      <c r="G90" s="30" t="s">
        <v>16</v>
      </c>
      <c r="O90" s="17">
        <f>'9月'!$C90</f>
        <v>86</v>
      </c>
      <c r="P90">
        <f>'9月'!$D90*'9月'!$C90</f>
        <v>21672</v>
      </c>
      <c r="Q90">
        <f>'9月'!$E90*'9月'!$C90</f>
        <v>37582</v>
      </c>
      <c r="R90">
        <f>'9月'!$F90*'9月'!$C90</f>
        <v>59254</v>
      </c>
    </row>
    <row r="91" spans="1:18" x14ac:dyDescent="0.2">
      <c r="A91" s="26" t="str">
        <f t="shared" si="6"/>
        <v>2024/9末</v>
      </c>
      <c r="B91" s="26" t="str">
        <f t="shared" si="6"/>
        <v>令和6/9末</v>
      </c>
      <c r="C91" s="77">
        <v>87</v>
      </c>
      <c r="D91" s="43">
        <v>202</v>
      </c>
      <c r="E91" s="43">
        <v>378</v>
      </c>
      <c r="F91" s="43">
        <v>580</v>
      </c>
      <c r="G91" s="30" t="s">
        <v>16</v>
      </c>
      <c r="O91" s="17">
        <f>'9月'!$C91</f>
        <v>87</v>
      </c>
      <c r="P91">
        <f>'9月'!$D91*'9月'!$C91</f>
        <v>17574</v>
      </c>
      <c r="Q91">
        <f>'9月'!$E91*'9月'!$C91</f>
        <v>32886</v>
      </c>
      <c r="R91">
        <f>'9月'!$F91*'9月'!$C91</f>
        <v>50460</v>
      </c>
    </row>
    <row r="92" spans="1:18" x14ac:dyDescent="0.2">
      <c r="A92" s="26" t="str">
        <f t="shared" si="6"/>
        <v>2024/9末</v>
      </c>
      <c r="B92" s="26" t="str">
        <f t="shared" si="6"/>
        <v>令和6/9末</v>
      </c>
      <c r="C92" s="77">
        <v>88</v>
      </c>
      <c r="D92" s="43">
        <v>211</v>
      </c>
      <c r="E92" s="43">
        <v>428</v>
      </c>
      <c r="F92" s="43">
        <v>639</v>
      </c>
      <c r="G92" s="30" t="s">
        <v>16</v>
      </c>
      <c r="O92" s="17">
        <f>'9月'!$C92</f>
        <v>88</v>
      </c>
      <c r="P92">
        <f>'9月'!$D92*'9月'!$C92</f>
        <v>18568</v>
      </c>
      <c r="Q92">
        <f>'9月'!$E92*'9月'!$C92</f>
        <v>37664</v>
      </c>
      <c r="R92">
        <f>'9月'!$F92*'9月'!$C92</f>
        <v>56232</v>
      </c>
    </row>
    <row r="93" spans="1:18" x14ac:dyDescent="0.2">
      <c r="A93" s="26" t="str">
        <f t="shared" si="6"/>
        <v>2024/9末</v>
      </c>
      <c r="B93" s="26" t="str">
        <f t="shared" si="6"/>
        <v>令和6/9末</v>
      </c>
      <c r="C93" s="77">
        <v>89</v>
      </c>
      <c r="D93" s="43">
        <v>166</v>
      </c>
      <c r="E93" s="43">
        <v>327</v>
      </c>
      <c r="F93" s="43">
        <v>493</v>
      </c>
      <c r="G93" s="30" t="s">
        <v>16</v>
      </c>
      <c r="O93" s="17">
        <f>'9月'!$C93</f>
        <v>89</v>
      </c>
      <c r="P93">
        <f>'9月'!$D93*'9月'!$C93</f>
        <v>14774</v>
      </c>
      <c r="Q93">
        <f>'9月'!$E93*'9月'!$C93</f>
        <v>29103</v>
      </c>
      <c r="R93">
        <f>'9月'!$F93*'9月'!$C93</f>
        <v>43877</v>
      </c>
    </row>
    <row r="94" spans="1:18" x14ac:dyDescent="0.2">
      <c r="A94" s="26" t="str">
        <f t="shared" si="6"/>
        <v>2024/9末</v>
      </c>
      <c r="B94" s="26" t="str">
        <f t="shared" si="6"/>
        <v>令和6/9末</v>
      </c>
      <c r="C94" s="77">
        <v>90</v>
      </c>
      <c r="D94" s="43">
        <v>111</v>
      </c>
      <c r="E94" s="43">
        <v>322</v>
      </c>
      <c r="F94" s="43">
        <v>433</v>
      </c>
      <c r="G94" s="30" t="s">
        <v>16</v>
      </c>
      <c r="O94" s="17">
        <f>'9月'!$C94</f>
        <v>90</v>
      </c>
      <c r="P94">
        <f>'9月'!$D94*'9月'!$C94</f>
        <v>9990</v>
      </c>
      <c r="Q94">
        <f>'9月'!$E94*'9月'!$C94</f>
        <v>28980</v>
      </c>
      <c r="R94">
        <f>'9月'!$F94*'9月'!$C94</f>
        <v>38970</v>
      </c>
    </row>
    <row r="95" spans="1:18" x14ac:dyDescent="0.2">
      <c r="A95" s="26" t="str">
        <f t="shared" si="6"/>
        <v>2024/9末</v>
      </c>
      <c r="B95" s="26" t="str">
        <f t="shared" si="6"/>
        <v>令和6/9末</v>
      </c>
      <c r="C95" s="77">
        <v>91</v>
      </c>
      <c r="D95" s="43">
        <v>120</v>
      </c>
      <c r="E95" s="43">
        <v>302</v>
      </c>
      <c r="F95" s="43">
        <v>422</v>
      </c>
      <c r="G95" s="30" t="s">
        <v>16</v>
      </c>
      <c r="O95" s="17">
        <f>'9月'!$C95</f>
        <v>91</v>
      </c>
      <c r="P95">
        <f>'9月'!$D95*'9月'!$C95</f>
        <v>10920</v>
      </c>
      <c r="Q95">
        <f>'9月'!$E95*'9月'!$C95</f>
        <v>27482</v>
      </c>
      <c r="R95">
        <f>'9月'!$F95*'9月'!$C95</f>
        <v>38402</v>
      </c>
    </row>
    <row r="96" spans="1:18" x14ac:dyDescent="0.2">
      <c r="A96" s="26" t="str">
        <f t="shared" si="6"/>
        <v>2024/9末</v>
      </c>
      <c r="B96" s="26" t="str">
        <f t="shared" si="6"/>
        <v>令和6/9末</v>
      </c>
      <c r="C96" s="77">
        <v>92</v>
      </c>
      <c r="D96" s="43">
        <v>95</v>
      </c>
      <c r="E96" s="43">
        <v>257</v>
      </c>
      <c r="F96" s="43">
        <v>352</v>
      </c>
      <c r="G96" s="30" t="s">
        <v>16</v>
      </c>
      <c r="O96" s="17">
        <f>'9月'!$C96</f>
        <v>92</v>
      </c>
      <c r="P96">
        <f>'9月'!$D96*'9月'!$C96</f>
        <v>8740</v>
      </c>
      <c r="Q96">
        <f>'9月'!$E96*'9月'!$C96</f>
        <v>23644</v>
      </c>
      <c r="R96">
        <f>'9月'!$F96*'9月'!$C96</f>
        <v>32384</v>
      </c>
    </row>
    <row r="97" spans="1:18" x14ac:dyDescent="0.2">
      <c r="A97" s="26" t="str">
        <f t="shared" si="6"/>
        <v>2024/9末</v>
      </c>
      <c r="B97" s="26" t="str">
        <f t="shared" si="6"/>
        <v>令和6/9末</v>
      </c>
      <c r="C97" s="77">
        <v>93</v>
      </c>
      <c r="D97" s="43">
        <v>89</v>
      </c>
      <c r="E97" s="43">
        <v>224</v>
      </c>
      <c r="F97" s="43">
        <v>313</v>
      </c>
      <c r="G97" s="30" t="s">
        <v>16</v>
      </c>
      <c r="O97" s="17">
        <f>'9月'!$C97</f>
        <v>93</v>
      </c>
      <c r="P97">
        <f>'9月'!$D97*'9月'!$C97</f>
        <v>8277</v>
      </c>
      <c r="Q97">
        <f>'9月'!$E97*'9月'!$C97</f>
        <v>20832</v>
      </c>
      <c r="R97">
        <f>'9月'!$F97*'9月'!$C97</f>
        <v>29109</v>
      </c>
    </row>
    <row r="98" spans="1:18" x14ac:dyDescent="0.2">
      <c r="A98" s="26" t="str">
        <f t="shared" si="6"/>
        <v>2024/9末</v>
      </c>
      <c r="B98" s="26" t="str">
        <f t="shared" si="6"/>
        <v>令和6/9末</v>
      </c>
      <c r="C98" s="77">
        <v>94</v>
      </c>
      <c r="D98" s="43">
        <v>62</v>
      </c>
      <c r="E98" s="43">
        <v>159</v>
      </c>
      <c r="F98" s="43">
        <v>221</v>
      </c>
      <c r="G98" s="30" t="s">
        <v>16</v>
      </c>
      <c r="O98" s="17">
        <f>'9月'!$C98</f>
        <v>94</v>
      </c>
      <c r="P98">
        <f>'9月'!$D98*'9月'!$C98</f>
        <v>5828</v>
      </c>
      <c r="Q98">
        <f>'9月'!$E98*'9月'!$C98</f>
        <v>14946</v>
      </c>
      <c r="R98">
        <f>'9月'!$F98*'9月'!$C98</f>
        <v>20774</v>
      </c>
    </row>
    <row r="99" spans="1:18" x14ac:dyDescent="0.2">
      <c r="A99" s="26" t="str">
        <f t="shared" si="6"/>
        <v>2024/9末</v>
      </c>
      <c r="B99" s="26" t="str">
        <f t="shared" si="6"/>
        <v>令和6/9末</v>
      </c>
      <c r="C99" s="77">
        <v>95</v>
      </c>
      <c r="D99" s="43">
        <v>43</v>
      </c>
      <c r="E99" s="43">
        <v>131</v>
      </c>
      <c r="F99" s="43">
        <v>174</v>
      </c>
      <c r="G99" s="30" t="s">
        <v>16</v>
      </c>
      <c r="O99" s="17">
        <f>'9月'!$C99</f>
        <v>95</v>
      </c>
      <c r="P99">
        <f>'9月'!$D99*'9月'!$C99</f>
        <v>4085</v>
      </c>
      <c r="Q99">
        <f>'9月'!$E99*'9月'!$C99</f>
        <v>12445</v>
      </c>
      <c r="R99">
        <f>'9月'!$F99*'9月'!$C99</f>
        <v>16530</v>
      </c>
    </row>
    <row r="100" spans="1:18" x14ac:dyDescent="0.2">
      <c r="A100" s="26" t="str">
        <f t="shared" si="6"/>
        <v>2024/9末</v>
      </c>
      <c r="B100" s="26" t="str">
        <f t="shared" si="6"/>
        <v>令和6/9末</v>
      </c>
      <c r="C100" s="77">
        <v>96</v>
      </c>
      <c r="D100" s="43">
        <v>26</v>
      </c>
      <c r="E100" s="43">
        <v>132</v>
      </c>
      <c r="F100" s="43">
        <v>158</v>
      </c>
      <c r="G100" s="30" t="s">
        <v>16</v>
      </c>
      <c r="O100" s="17">
        <f>'9月'!$C100</f>
        <v>96</v>
      </c>
      <c r="P100">
        <f>'9月'!$D100*'9月'!$C100</f>
        <v>2496</v>
      </c>
      <c r="Q100">
        <f>'9月'!$E100*'9月'!$C100</f>
        <v>12672</v>
      </c>
      <c r="R100">
        <f>'9月'!$F100*'9月'!$C100</f>
        <v>15168</v>
      </c>
    </row>
    <row r="101" spans="1:18" x14ac:dyDescent="0.2">
      <c r="A101" s="26" t="str">
        <f t="shared" si="6"/>
        <v>2024/9末</v>
      </c>
      <c r="B101" s="26" t="str">
        <f t="shared" si="6"/>
        <v>令和6/9末</v>
      </c>
      <c r="C101" s="77">
        <v>97</v>
      </c>
      <c r="D101" s="43">
        <v>26</v>
      </c>
      <c r="E101" s="43">
        <v>113</v>
      </c>
      <c r="F101" s="43">
        <v>139</v>
      </c>
      <c r="G101" s="30" t="s">
        <v>16</v>
      </c>
      <c r="O101" s="17">
        <f>'9月'!$C101</f>
        <v>97</v>
      </c>
      <c r="P101">
        <f>'9月'!$D101*'9月'!$C101</f>
        <v>2522</v>
      </c>
      <c r="Q101">
        <f>'9月'!$E101*'9月'!$C101</f>
        <v>10961</v>
      </c>
      <c r="R101">
        <f>'9月'!$F101*'9月'!$C101</f>
        <v>13483</v>
      </c>
    </row>
    <row r="102" spans="1:18" x14ac:dyDescent="0.2">
      <c r="A102" s="26" t="str">
        <f t="shared" ref="A102:B109" si="7">A101</f>
        <v>2024/9末</v>
      </c>
      <c r="B102" s="26" t="str">
        <f t="shared" si="7"/>
        <v>令和6/9末</v>
      </c>
      <c r="C102" s="77">
        <v>98</v>
      </c>
      <c r="D102" s="43">
        <v>12</v>
      </c>
      <c r="E102" s="43">
        <v>63</v>
      </c>
      <c r="F102" s="43">
        <v>75</v>
      </c>
      <c r="G102" s="30" t="s">
        <v>16</v>
      </c>
      <c r="O102" s="17">
        <f>'9月'!$C102</f>
        <v>98</v>
      </c>
      <c r="P102">
        <f>'9月'!$D102*'9月'!$C102</f>
        <v>1176</v>
      </c>
      <c r="Q102">
        <f>'9月'!$E102*'9月'!$C102</f>
        <v>6174</v>
      </c>
      <c r="R102">
        <f>'9月'!$F102*'9月'!$C102</f>
        <v>7350</v>
      </c>
    </row>
    <row r="103" spans="1:18" x14ac:dyDescent="0.2">
      <c r="A103" s="26" t="str">
        <f t="shared" si="7"/>
        <v>2024/9末</v>
      </c>
      <c r="B103" s="26" t="str">
        <f t="shared" si="7"/>
        <v>令和6/9末</v>
      </c>
      <c r="C103" s="77">
        <v>99</v>
      </c>
      <c r="D103" s="43">
        <v>11</v>
      </c>
      <c r="E103" s="43">
        <v>37</v>
      </c>
      <c r="F103" s="43">
        <v>48</v>
      </c>
      <c r="G103" s="30" t="s">
        <v>16</v>
      </c>
      <c r="O103" s="17">
        <f>'9月'!$C103</f>
        <v>99</v>
      </c>
      <c r="P103">
        <f>'9月'!$D103*'9月'!$C103</f>
        <v>1089</v>
      </c>
      <c r="Q103">
        <f>'9月'!$E103*'9月'!$C103</f>
        <v>3663</v>
      </c>
      <c r="R103">
        <f>'9月'!$F103*'9月'!$C103</f>
        <v>4752</v>
      </c>
    </row>
    <row r="104" spans="1:18" x14ac:dyDescent="0.2">
      <c r="A104" s="26" t="str">
        <f t="shared" si="7"/>
        <v>2024/9末</v>
      </c>
      <c r="B104" s="26" t="str">
        <f t="shared" si="7"/>
        <v>令和6/9末</v>
      </c>
      <c r="C104" s="77">
        <v>100</v>
      </c>
      <c r="D104" s="43">
        <v>7</v>
      </c>
      <c r="E104" s="43">
        <v>33</v>
      </c>
      <c r="F104" s="43">
        <v>40</v>
      </c>
      <c r="G104" s="30" t="s">
        <v>16</v>
      </c>
      <c r="O104" s="17">
        <f>'9月'!$C104</f>
        <v>100</v>
      </c>
      <c r="P104">
        <f>'9月'!$D104*'9月'!$C104</f>
        <v>700</v>
      </c>
      <c r="Q104">
        <f>'9月'!$E104*'9月'!$C104</f>
        <v>3300</v>
      </c>
      <c r="R104">
        <f>'9月'!$F104*'9月'!$C104</f>
        <v>4000</v>
      </c>
    </row>
    <row r="105" spans="1:18" x14ac:dyDescent="0.2">
      <c r="A105" s="26" t="str">
        <f t="shared" si="7"/>
        <v>2024/9末</v>
      </c>
      <c r="B105" s="26" t="str">
        <f t="shared" si="7"/>
        <v>令和6/9末</v>
      </c>
      <c r="C105" s="77">
        <v>101</v>
      </c>
      <c r="D105" s="43">
        <v>3</v>
      </c>
      <c r="E105" s="43">
        <v>33</v>
      </c>
      <c r="F105" s="43">
        <v>36</v>
      </c>
      <c r="G105" s="30" t="s">
        <v>16</v>
      </c>
      <c r="O105" s="17">
        <f>'9月'!$C105</f>
        <v>101</v>
      </c>
      <c r="P105">
        <f>'9月'!$D105*'9月'!$C105</f>
        <v>303</v>
      </c>
      <c r="Q105">
        <f>'9月'!$E105*'9月'!$C105</f>
        <v>3333</v>
      </c>
      <c r="R105">
        <f>'9月'!$F105*'9月'!$C105</f>
        <v>3636</v>
      </c>
    </row>
    <row r="106" spans="1:18" x14ac:dyDescent="0.2">
      <c r="A106" s="26" t="str">
        <f t="shared" si="7"/>
        <v>2024/9末</v>
      </c>
      <c r="B106" s="26" t="str">
        <f t="shared" si="7"/>
        <v>令和6/9末</v>
      </c>
      <c r="C106" s="77">
        <v>102</v>
      </c>
      <c r="D106" s="43">
        <v>0</v>
      </c>
      <c r="E106" s="43">
        <v>12</v>
      </c>
      <c r="F106" s="43">
        <v>12</v>
      </c>
      <c r="G106" s="30" t="s">
        <v>16</v>
      </c>
      <c r="O106" s="17">
        <f>'9月'!$C106</f>
        <v>102</v>
      </c>
      <c r="P106">
        <f>'9月'!$D106*'9月'!$C106</f>
        <v>0</v>
      </c>
      <c r="Q106">
        <f>'9月'!$E106*'9月'!$C106</f>
        <v>1224</v>
      </c>
      <c r="R106">
        <f>'9月'!$F106*'9月'!$C106</f>
        <v>1224</v>
      </c>
    </row>
    <row r="107" spans="1:18" x14ac:dyDescent="0.2">
      <c r="A107" s="26" t="str">
        <f t="shared" si="7"/>
        <v>2024/9末</v>
      </c>
      <c r="B107" s="26" t="str">
        <f t="shared" si="7"/>
        <v>令和6/9末</v>
      </c>
      <c r="C107" s="77">
        <v>103</v>
      </c>
      <c r="D107" s="43">
        <v>1</v>
      </c>
      <c r="E107" s="43">
        <v>14</v>
      </c>
      <c r="F107" s="43">
        <v>15</v>
      </c>
      <c r="G107" s="30" t="s">
        <v>16</v>
      </c>
      <c r="O107" s="17">
        <f>'9月'!$C107</f>
        <v>103</v>
      </c>
      <c r="P107">
        <f>'9月'!$D107*'9月'!$C107</f>
        <v>103</v>
      </c>
      <c r="Q107">
        <f>'9月'!$E107*'9月'!$C107</f>
        <v>1442</v>
      </c>
      <c r="R107">
        <f>'9月'!$F107*'9月'!$C107</f>
        <v>1545</v>
      </c>
    </row>
    <row r="108" spans="1:18" x14ac:dyDescent="0.2">
      <c r="A108" s="26" t="str">
        <f t="shared" si="7"/>
        <v>2024/9末</v>
      </c>
      <c r="B108" s="26" t="str">
        <f t="shared" si="7"/>
        <v>令和6/9末</v>
      </c>
      <c r="C108" s="77">
        <v>104</v>
      </c>
      <c r="D108" s="43">
        <v>0</v>
      </c>
      <c r="E108" s="43">
        <v>3</v>
      </c>
      <c r="F108" s="43">
        <v>3</v>
      </c>
      <c r="G108" s="30" t="s">
        <v>16</v>
      </c>
      <c r="O108" s="17">
        <f>'9月'!$C108</f>
        <v>104</v>
      </c>
      <c r="P108">
        <f>'9月'!$D108*'9月'!$C108</f>
        <v>0</v>
      </c>
      <c r="Q108">
        <f>'9月'!$E108*'9月'!$C108</f>
        <v>312</v>
      </c>
      <c r="R108">
        <f>'9月'!$F108*'9月'!$C108</f>
        <v>312</v>
      </c>
    </row>
    <row r="109" spans="1:18" x14ac:dyDescent="0.2">
      <c r="A109" s="26" t="str">
        <f t="shared" si="7"/>
        <v>2024/9末</v>
      </c>
      <c r="B109" s="26" t="str">
        <f t="shared" si="7"/>
        <v>令和6/9末</v>
      </c>
      <c r="C109" s="80" t="s">
        <v>71</v>
      </c>
      <c r="D109" s="43">
        <v>0</v>
      </c>
      <c r="E109" s="43">
        <v>5</v>
      </c>
      <c r="F109" s="43">
        <v>5</v>
      </c>
      <c r="G109" s="30" t="s">
        <v>16</v>
      </c>
      <c r="O109" s="16" t="str">
        <f>'9月'!$C109</f>
        <v>105歳以上</v>
      </c>
      <c r="P109">
        <f>'9月'!$D109*105</f>
        <v>0</v>
      </c>
      <c r="Q109">
        <f>'9月'!$E109*105</f>
        <v>525</v>
      </c>
      <c r="R109">
        <f>'9月'!$F109*105</f>
        <v>525</v>
      </c>
    </row>
    <row r="110" spans="1:18" x14ac:dyDescent="0.2">
      <c r="O110" s="11" t="s">
        <v>22</v>
      </c>
      <c r="P110" s="11">
        <f>SUM(P4:P109)</f>
        <v>1886024</v>
      </c>
      <c r="Q110" s="11">
        <f t="shared" ref="Q110:R110" si="8">SUM(Q4:Q109)</f>
        <v>2076593</v>
      </c>
      <c r="R110" s="11">
        <f t="shared" si="8"/>
        <v>3962587</v>
      </c>
    </row>
  </sheetData>
  <sheetProtection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/>
  </sheetPr>
  <dimension ref="A1:R110"/>
  <sheetViews>
    <sheetView workbookViewId="0"/>
  </sheetViews>
  <sheetFormatPr defaultRowHeight="13.2" x14ac:dyDescent="0.2"/>
  <cols>
    <col min="1" max="2" width="11.109375" customWidth="1"/>
    <col min="3" max="3" width="10.44140625" customWidth="1"/>
    <col min="4" max="6" width="11.6640625" customWidth="1"/>
    <col min="7" max="7" width="9" style="9"/>
    <col min="8" max="8" width="14.6640625" customWidth="1"/>
    <col min="9" max="9" width="1.109375" customWidth="1"/>
    <col min="10" max="10" width="14.21875" customWidth="1"/>
    <col min="11" max="13" width="9.33203125" customWidth="1"/>
    <col min="14" max="14" width="9.77734375" bestFit="1" customWidth="1"/>
    <col min="15" max="15" width="0" hidden="1" customWidth="1"/>
    <col min="16" max="18" width="12.88671875" hidden="1" customWidth="1"/>
    <col min="19" max="97" width="11.109375" bestFit="1" customWidth="1"/>
    <col min="98" max="98" width="5.77734375" customWidth="1"/>
  </cols>
  <sheetData>
    <row r="1" spans="1:18" x14ac:dyDescent="0.2">
      <c r="A1" s="75" t="s">
        <v>65</v>
      </c>
    </row>
    <row r="2" spans="1:18" x14ac:dyDescent="0.2">
      <c r="A2" s="1" t="s">
        <v>3</v>
      </c>
      <c r="B2" s="1" t="s">
        <v>4</v>
      </c>
      <c r="C2" s="1" t="s">
        <v>10</v>
      </c>
      <c r="D2" s="1" t="s">
        <v>0</v>
      </c>
      <c r="E2" s="1" t="s">
        <v>1</v>
      </c>
      <c r="F2" s="63" t="s">
        <v>5</v>
      </c>
      <c r="G2" s="64" t="s">
        <v>2</v>
      </c>
      <c r="J2" t="s">
        <v>64</v>
      </c>
      <c r="M2" s="45" t="str">
        <f>A3</f>
        <v>2024/10末</v>
      </c>
      <c r="O2" s="11" t="s">
        <v>26</v>
      </c>
      <c r="P2" s="11" t="s">
        <v>23</v>
      </c>
      <c r="Q2" s="11" t="s">
        <v>24</v>
      </c>
      <c r="R2" s="11" t="s">
        <v>25</v>
      </c>
    </row>
    <row r="3" spans="1:18" ht="16.2" x14ac:dyDescent="0.2">
      <c r="A3" s="71" t="s">
        <v>92</v>
      </c>
      <c r="B3" s="71" t="s">
        <v>93</v>
      </c>
      <c r="C3" s="14" t="s">
        <v>5</v>
      </c>
      <c r="D3" s="15">
        <f>SUM(D4:D109)</f>
        <v>37826</v>
      </c>
      <c r="E3" s="15">
        <f>SUM(E4:E109)</f>
        <v>38585</v>
      </c>
      <c r="F3" s="15">
        <f>SUM(F4:F109)</f>
        <v>76411</v>
      </c>
      <c r="G3" s="15" t="s">
        <v>2</v>
      </c>
      <c r="J3" s="36" t="s">
        <v>2</v>
      </c>
      <c r="K3" s="37" t="s">
        <v>0</v>
      </c>
      <c r="L3" s="37" t="s">
        <v>1</v>
      </c>
      <c r="M3" s="38" t="s">
        <v>5</v>
      </c>
      <c r="O3" s="18" t="s">
        <v>5</v>
      </c>
      <c r="P3" s="19">
        <f t="shared" ref="P3:R3" si="0">SUM(P4:P109)</f>
        <v>1883438</v>
      </c>
      <c r="Q3" s="19">
        <f t="shared" si="0"/>
        <v>2073309</v>
      </c>
      <c r="R3" s="19">
        <f t="shared" si="0"/>
        <v>3956717</v>
      </c>
    </row>
    <row r="4" spans="1:18" x14ac:dyDescent="0.2">
      <c r="A4" s="25" t="str">
        <f>A3</f>
        <v>2024/10末</v>
      </c>
      <c r="B4" s="25" t="str">
        <f>B3</f>
        <v>令和6/10末</v>
      </c>
      <c r="C4" s="76">
        <v>0</v>
      </c>
      <c r="D4" s="42">
        <v>165</v>
      </c>
      <c r="E4" s="42">
        <v>135</v>
      </c>
      <c r="F4" s="42">
        <v>300</v>
      </c>
      <c r="G4" s="27" t="s">
        <v>14</v>
      </c>
      <c r="J4" s="31" t="s">
        <v>5</v>
      </c>
      <c r="K4" s="12">
        <f>SUM($K$5:$K$7)</f>
        <v>37826</v>
      </c>
      <c r="L4" s="12">
        <f>SUM($L$5:$L$7)</f>
        <v>38585</v>
      </c>
      <c r="M4" s="34">
        <f>SUM($M$5:$M$7)</f>
        <v>76411</v>
      </c>
      <c r="N4" s="10"/>
      <c r="O4" s="20">
        <f>'10月'!$C4</f>
        <v>0</v>
      </c>
      <c r="P4">
        <f>'10月'!$D4</f>
        <v>165</v>
      </c>
      <c r="Q4">
        <f>'10月'!$D4</f>
        <v>165</v>
      </c>
      <c r="R4">
        <f>'10月'!$F4</f>
        <v>300</v>
      </c>
    </row>
    <row r="5" spans="1:18" x14ac:dyDescent="0.2">
      <c r="A5" s="26" t="str">
        <f>A4</f>
        <v>2024/10末</v>
      </c>
      <c r="B5" s="26" t="str">
        <f>B4</f>
        <v>令和6/10末</v>
      </c>
      <c r="C5" s="77">
        <v>1</v>
      </c>
      <c r="D5" s="43">
        <v>168</v>
      </c>
      <c r="E5" s="43">
        <v>173</v>
      </c>
      <c r="F5" s="43">
        <v>341</v>
      </c>
      <c r="G5" s="28" t="s">
        <v>14</v>
      </c>
      <c r="J5" s="32" t="s">
        <v>14</v>
      </c>
      <c r="K5" s="13">
        <f>SUMIF('10月'!$G$3:$G$109,$J5,'10月'!$D$3:$D$109)</f>
        <v>3726</v>
      </c>
      <c r="L5" s="13">
        <f>SUMIF('10月'!$G$3:$G$109,$J5,'10月'!$E$3:$E$109)</f>
        <v>3586</v>
      </c>
      <c r="M5" s="35">
        <f>SUMIF('10月'!$G$3:$G$109,$J5,'10月'!$F$3:$F$109)</f>
        <v>7312</v>
      </c>
      <c r="O5" s="17">
        <f>'10月'!$C5</f>
        <v>1</v>
      </c>
      <c r="P5">
        <f>'10月'!$D5*'10月'!$C5</f>
        <v>168</v>
      </c>
      <c r="Q5">
        <f>'10月'!$E5*'10月'!$C5</f>
        <v>173</v>
      </c>
      <c r="R5">
        <f>'10月'!$F5*'10月'!$C5</f>
        <v>341</v>
      </c>
    </row>
    <row r="6" spans="1:18" x14ac:dyDescent="0.2">
      <c r="A6" s="26" t="str">
        <f t="shared" ref="A6:B21" si="1">A5</f>
        <v>2024/10末</v>
      </c>
      <c r="B6" s="26" t="str">
        <f t="shared" si="1"/>
        <v>令和6/10末</v>
      </c>
      <c r="C6" s="77">
        <v>2</v>
      </c>
      <c r="D6" s="43">
        <v>200</v>
      </c>
      <c r="E6" s="43">
        <v>193</v>
      </c>
      <c r="F6" s="43">
        <v>393</v>
      </c>
      <c r="G6" s="28" t="s">
        <v>14</v>
      </c>
      <c r="J6" s="33" t="s">
        <v>15</v>
      </c>
      <c r="K6" s="13">
        <f>SUMIF('10月'!$G$3:$G$109,$J6,'10月'!$D$3:$D$109)</f>
        <v>21970</v>
      </c>
      <c r="L6" s="13">
        <f>SUMIF('10月'!$G$3:$G$109,$J6,'10月'!$E$3:$E$109)</f>
        <v>19722</v>
      </c>
      <c r="M6" s="35">
        <f>SUMIF('10月'!$G$3:$G$109,$J6,'10月'!$F$3:$F$109)</f>
        <v>41692</v>
      </c>
      <c r="O6" s="17">
        <f>'10月'!$C6</f>
        <v>2</v>
      </c>
      <c r="P6">
        <f>'10月'!$D6*'10月'!$C6</f>
        <v>400</v>
      </c>
      <c r="Q6">
        <f>'10月'!$E6*'10月'!$C6</f>
        <v>386</v>
      </c>
      <c r="R6">
        <f>'10月'!$F6*'10月'!$C6</f>
        <v>786</v>
      </c>
    </row>
    <row r="7" spans="1:18" x14ac:dyDescent="0.2">
      <c r="A7" s="26" t="str">
        <f t="shared" si="1"/>
        <v>2024/10末</v>
      </c>
      <c r="B7" s="26" t="str">
        <f t="shared" si="1"/>
        <v>令和6/10末</v>
      </c>
      <c r="C7" s="77">
        <v>3</v>
      </c>
      <c r="D7" s="43">
        <v>182</v>
      </c>
      <c r="E7" s="43">
        <v>197</v>
      </c>
      <c r="F7" s="43">
        <v>379</v>
      </c>
      <c r="G7" s="28" t="s">
        <v>14</v>
      </c>
      <c r="J7" s="33" t="s">
        <v>16</v>
      </c>
      <c r="K7" s="13">
        <f>SUMIF('10月'!$G$3:$G$109,$J7,'10月'!$D$3:$D$109)</f>
        <v>12130</v>
      </c>
      <c r="L7" s="13">
        <f>SUMIF('10月'!$G$3:$G$109,$J7,'10月'!$E$3:$E$109)</f>
        <v>15277</v>
      </c>
      <c r="M7" s="35">
        <f>SUMIF('10月'!$G$3:$G$109,$J7,'10月'!$F$3:$F$109)</f>
        <v>27407</v>
      </c>
      <c r="O7" s="17">
        <f>'10月'!$C7</f>
        <v>3</v>
      </c>
      <c r="P7">
        <f>'10月'!$D7*'10月'!$C7</f>
        <v>546</v>
      </c>
      <c r="Q7">
        <f>'10月'!$E7*'10月'!$C7</f>
        <v>591</v>
      </c>
      <c r="R7">
        <f>'10月'!$F7*'10月'!$C7</f>
        <v>1137</v>
      </c>
    </row>
    <row r="8" spans="1:18" x14ac:dyDescent="0.2">
      <c r="A8" s="26" t="str">
        <f t="shared" si="1"/>
        <v>2024/10末</v>
      </c>
      <c r="B8" s="26" t="str">
        <f t="shared" si="1"/>
        <v>令和6/10末</v>
      </c>
      <c r="C8" s="77">
        <v>4</v>
      </c>
      <c r="D8" s="43">
        <v>193</v>
      </c>
      <c r="E8" s="43">
        <v>207</v>
      </c>
      <c r="F8" s="43">
        <v>400</v>
      </c>
      <c r="G8" s="28" t="s">
        <v>14</v>
      </c>
      <c r="J8" s="39" t="s">
        <v>21</v>
      </c>
      <c r="K8" s="40">
        <f>IFERROR($P$3/$K$4,"")</f>
        <v>49.792153545180561</v>
      </c>
      <c r="L8" s="40">
        <f>IFERROR($Q$3/$L$4,"")</f>
        <v>53.733549306725415</v>
      </c>
      <c r="M8" s="41">
        <f>IFERROR($R$3/$M$4,"")</f>
        <v>51.782034000340268</v>
      </c>
      <c r="O8" s="17">
        <f>'10月'!$C8</f>
        <v>4</v>
      </c>
      <c r="P8">
        <f>'10月'!$D8*'10月'!$C8</f>
        <v>772</v>
      </c>
      <c r="Q8">
        <f>'10月'!$E8*'10月'!$C8</f>
        <v>828</v>
      </c>
      <c r="R8">
        <f>'10月'!$F8*'10月'!$C8</f>
        <v>1600</v>
      </c>
    </row>
    <row r="9" spans="1:18" x14ac:dyDescent="0.2">
      <c r="A9" s="26" t="str">
        <f t="shared" si="1"/>
        <v>2024/10末</v>
      </c>
      <c r="B9" s="26" t="str">
        <f t="shared" si="1"/>
        <v>令和6/10末</v>
      </c>
      <c r="C9" s="77">
        <v>5</v>
      </c>
      <c r="D9" s="43">
        <v>247</v>
      </c>
      <c r="E9" s="43">
        <v>229</v>
      </c>
      <c r="F9" s="43">
        <v>476</v>
      </c>
      <c r="G9" s="28" t="s">
        <v>14</v>
      </c>
      <c r="O9" s="17">
        <f>'10月'!$C9</f>
        <v>5</v>
      </c>
      <c r="P9">
        <f>'10月'!$D9*'10月'!$C9</f>
        <v>1235</v>
      </c>
      <c r="Q9">
        <f>'10月'!$E9*'10月'!$C9</f>
        <v>1145</v>
      </c>
      <c r="R9">
        <f>'10月'!$F9*'10月'!$C9</f>
        <v>2380</v>
      </c>
    </row>
    <row r="10" spans="1:18" x14ac:dyDescent="0.2">
      <c r="A10" s="26" t="str">
        <f t="shared" si="1"/>
        <v>2024/10末</v>
      </c>
      <c r="B10" s="26" t="str">
        <f t="shared" si="1"/>
        <v>令和6/10末</v>
      </c>
      <c r="C10" s="77">
        <v>6</v>
      </c>
      <c r="D10" s="43">
        <v>231</v>
      </c>
      <c r="E10" s="43">
        <v>255</v>
      </c>
      <c r="F10" s="43">
        <v>486</v>
      </c>
      <c r="G10" s="28" t="s">
        <v>14</v>
      </c>
      <c r="O10" s="17">
        <f>'10月'!$C10</f>
        <v>6</v>
      </c>
      <c r="P10">
        <f>'10月'!$D10*'10月'!$C10</f>
        <v>1386</v>
      </c>
      <c r="Q10">
        <f>'10月'!$E10*'10月'!$C10</f>
        <v>1530</v>
      </c>
      <c r="R10">
        <f>'10月'!$F10*'10月'!$C10</f>
        <v>2916</v>
      </c>
    </row>
    <row r="11" spans="1:18" x14ac:dyDescent="0.2">
      <c r="A11" s="26" t="str">
        <f t="shared" si="1"/>
        <v>2024/10末</v>
      </c>
      <c r="B11" s="26" t="str">
        <f t="shared" si="1"/>
        <v>令和6/10末</v>
      </c>
      <c r="C11" s="77">
        <v>7</v>
      </c>
      <c r="D11" s="43">
        <v>277</v>
      </c>
      <c r="E11" s="43">
        <v>215</v>
      </c>
      <c r="F11" s="43">
        <v>492</v>
      </c>
      <c r="G11" s="28" t="s">
        <v>14</v>
      </c>
      <c r="O11" s="17">
        <f>'10月'!$C11</f>
        <v>7</v>
      </c>
      <c r="P11">
        <f>'10月'!$D11*'10月'!$C11</f>
        <v>1939</v>
      </c>
      <c r="Q11">
        <f>'10月'!$E11*'10月'!$C11</f>
        <v>1505</v>
      </c>
      <c r="R11">
        <f>'10月'!$F11*'10月'!$C11</f>
        <v>3444</v>
      </c>
    </row>
    <row r="12" spans="1:18" x14ac:dyDescent="0.2">
      <c r="A12" s="26" t="str">
        <f t="shared" si="1"/>
        <v>2024/10末</v>
      </c>
      <c r="B12" s="26" t="str">
        <f t="shared" si="1"/>
        <v>令和6/10末</v>
      </c>
      <c r="C12" s="77">
        <v>8</v>
      </c>
      <c r="D12" s="43">
        <v>261</v>
      </c>
      <c r="E12" s="43">
        <v>255</v>
      </c>
      <c r="F12" s="43">
        <v>516</v>
      </c>
      <c r="G12" s="28" t="s">
        <v>14</v>
      </c>
      <c r="O12" s="17">
        <f>'10月'!$C12</f>
        <v>8</v>
      </c>
      <c r="P12">
        <f>'10月'!$D12*'10月'!$C12</f>
        <v>2088</v>
      </c>
      <c r="Q12">
        <f>'10月'!$E12*'10月'!$C12</f>
        <v>2040</v>
      </c>
      <c r="R12">
        <f>'10月'!$F12*'10月'!$C12</f>
        <v>4128</v>
      </c>
    </row>
    <row r="13" spans="1:18" x14ac:dyDescent="0.2">
      <c r="A13" s="26" t="str">
        <f t="shared" si="1"/>
        <v>2024/10末</v>
      </c>
      <c r="B13" s="26" t="str">
        <f t="shared" si="1"/>
        <v>令和6/10末</v>
      </c>
      <c r="C13" s="77">
        <v>9</v>
      </c>
      <c r="D13" s="43">
        <v>284</v>
      </c>
      <c r="E13" s="43">
        <v>249</v>
      </c>
      <c r="F13" s="43">
        <v>533</v>
      </c>
      <c r="G13" s="28" t="s">
        <v>14</v>
      </c>
      <c r="O13" s="17">
        <f>'10月'!$C13</f>
        <v>9</v>
      </c>
      <c r="P13">
        <f>'10月'!$D13*'10月'!$C13</f>
        <v>2556</v>
      </c>
      <c r="Q13">
        <f>'10月'!$E13*'10月'!$C13</f>
        <v>2241</v>
      </c>
      <c r="R13">
        <f>'10月'!$F13*'10月'!$C13</f>
        <v>4797</v>
      </c>
    </row>
    <row r="14" spans="1:18" x14ac:dyDescent="0.2">
      <c r="A14" s="26" t="str">
        <f t="shared" si="1"/>
        <v>2024/10末</v>
      </c>
      <c r="B14" s="26" t="str">
        <f t="shared" si="1"/>
        <v>令和6/10末</v>
      </c>
      <c r="C14" s="77">
        <v>10</v>
      </c>
      <c r="D14" s="43">
        <v>285</v>
      </c>
      <c r="E14" s="43">
        <v>269</v>
      </c>
      <c r="F14" s="43">
        <v>554</v>
      </c>
      <c r="G14" s="28" t="s">
        <v>14</v>
      </c>
      <c r="O14" s="17">
        <f>'10月'!$C14</f>
        <v>10</v>
      </c>
      <c r="P14">
        <f>'10月'!$D14*'10月'!$C14</f>
        <v>2850</v>
      </c>
      <c r="Q14">
        <f>'10月'!$E14*'10月'!$C14</f>
        <v>2690</v>
      </c>
      <c r="R14">
        <f>'10月'!$F14*'10月'!$C14</f>
        <v>5540</v>
      </c>
    </row>
    <row r="15" spans="1:18" x14ac:dyDescent="0.2">
      <c r="A15" s="26" t="str">
        <f t="shared" si="1"/>
        <v>2024/10末</v>
      </c>
      <c r="B15" s="26" t="str">
        <f t="shared" si="1"/>
        <v>令和6/10末</v>
      </c>
      <c r="C15" s="77">
        <v>11</v>
      </c>
      <c r="D15" s="43">
        <v>280</v>
      </c>
      <c r="E15" s="43">
        <v>279</v>
      </c>
      <c r="F15" s="43">
        <v>559</v>
      </c>
      <c r="G15" s="28" t="s">
        <v>14</v>
      </c>
      <c r="O15" s="17">
        <f>'10月'!$C15</f>
        <v>11</v>
      </c>
      <c r="P15">
        <f>'10月'!$D15*'10月'!$C15</f>
        <v>3080</v>
      </c>
      <c r="Q15">
        <f>'10月'!$E15*'10月'!$C15</f>
        <v>3069</v>
      </c>
      <c r="R15">
        <f>'10月'!$F15*'10月'!$C15</f>
        <v>6149</v>
      </c>
    </row>
    <row r="16" spans="1:18" x14ac:dyDescent="0.2">
      <c r="A16" s="26" t="str">
        <f t="shared" si="1"/>
        <v>2024/10末</v>
      </c>
      <c r="B16" s="26" t="str">
        <f t="shared" si="1"/>
        <v>令和6/10末</v>
      </c>
      <c r="C16" s="77">
        <v>12</v>
      </c>
      <c r="D16" s="43">
        <v>320</v>
      </c>
      <c r="E16" s="43">
        <v>289</v>
      </c>
      <c r="F16" s="43">
        <v>609</v>
      </c>
      <c r="G16" s="28" t="s">
        <v>14</v>
      </c>
      <c r="J16" s="73" t="s">
        <v>50</v>
      </c>
      <c r="K16" s="46"/>
      <c r="L16" s="46"/>
      <c r="M16" s="46" t="str">
        <f>A3</f>
        <v>2024/10末</v>
      </c>
      <c r="O16" s="17">
        <f>'10月'!$C16</f>
        <v>12</v>
      </c>
      <c r="P16">
        <f>'10月'!$D16*'10月'!$C16</f>
        <v>3840</v>
      </c>
      <c r="Q16">
        <f>'10月'!$E16*'10月'!$C16</f>
        <v>3468</v>
      </c>
      <c r="R16">
        <f>'10月'!$F16*'10月'!$C16</f>
        <v>7308</v>
      </c>
    </row>
    <row r="17" spans="1:18" x14ac:dyDescent="0.2">
      <c r="A17" s="26" t="str">
        <f t="shared" si="1"/>
        <v>2024/10末</v>
      </c>
      <c r="B17" s="26" t="str">
        <f t="shared" si="1"/>
        <v>令和6/10末</v>
      </c>
      <c r="C17" s="77">
        <v>13</v>
      </c>
      <c r="D17" s="43">
        <v>315</v>
      </c>
      <c r="E17" s="43">
        <v>312</v>
      </c>
      <c r="F17" s="43">
        <v>627</v>
      </c>
      <c r="G17" s="28" t="s">
        <v>14</v>
      </c>
      <c r="J17" s="46" t="s">
        <v>2</v>
      </c>
      <c r="K17" s="46" t="s">
        <v>0</v>
      </c>
      <c r="L17" s="46" t="s">
        <v>1</v>
      </c>
      <c r="M17" s="46" t="s">
        <v>5</v>
      </c>
      <c r="O17" s="17">
        <f>'10月'!$C17</f>
        <v>13</v>
      </c>
      <c r="P17">
        <f>'10月'!$D17*'10月'!$C17</f>
        <v>4095</v>
      </c>
      <c r="Q17">
        <f>'10月'!$E17*'10月'!$C17</f>
        <v>4056</v>
      </c>
      <c r="R17">
        <f>'10月'!$F17*'10月'!$C17</f>
        <v>8151</v>
      </c>
    </row>
    <row r="18" spans="1:18" x14ac:dyDescent="0.2">
      <c r="A18" s="26" t="str">
        <f t="shared" si="1"/>
        <v>2024/10末</v>
      </c>
      <c r="B18" s="26" t="str">
        <f t="shared" si="1"/>
        <v>令和6/10末</v>
      </c>
      <c r="C18" s="77">
        <v>14</v>
      </c>
      <c r="D18" s="43">
        <v>318</v>
      </c>
      <c r="E18" s="43">
        <v>329</v>
      </c>
      <c r="F18" s="43">
        <v>647</v>
      </c>
      <c r="G18" s="28" t="s">
        <v>14</v>
      </c>
      <c r="J18" s="47" t="s">
        <v>5</v>
      </c>
      <c r="K18" s="48">
        <f>SUM($K$19:$K$40)</f>
        <v>37826</v>
      </c>
      <c r="L18" s="48">
        <f>SUM($L$19:$L$40)</f>
        <v>38585</v>
      </c>
      <c r="M18" s="48">
        <f>SUM($M$19:$M$40)</f>
        <v>76411</v>
      </c>
      <c r="O18" s="21">
        <f>'10月'!$C18</f>
        <v>14</v>
      </c>
      <c r="P18" s="22">
        <f>'10月'!$D18*'10月'!$C18</f>
        <v>4452</v>
      </c>
      <c r="Q18" s="22">
        <f>'10月'!$E18*'10月'!$C18</f>
        <v>4606</v>
      </c>
      <c r="R18" s="22">
        <f>'10月'!$F18*'10月'!$C18</f>
        <v>9058</v>
      </c>
    </row>
    <row r="19" spans="1:18" x14ac:dyDescent="0.2">
      <c r="A19" s="25" t="str">
        <f t="shared" si="1"/>
        <v>2024/10末</v>
      </c>
      <c r="B19" s="25" t="str">
        <f t="shared" si="1"/>
        <v>令和6/10末</v>
      </c>
      <c r="C19" s="76">
        <v>15</v>
      </c>
      <c r="D19" s="42">
        <v>307</v>
      </c>
      <c r="E19" s="42">
        <v>278</v>
      </c>
      <c r="F19" s="42">
        <v>585</v>
      </c>
      <c r="G19" s="29" t="s">
        <v>15</v>
      </c>
      <c r="J19" s="73" t="s">
        <v>27</v>
      </c>
      <c r="K19" s="49">
        <f>SUM($D$4:$D$8)</f>
        <v>908</v>
      </c>
      <c r="L19" s="49">
        <f>SUM($E$4:$E$8)</f>
        <v>905</v>
      </c>
      <c r="M19" s="49">
        <f>SUM($F$4:$F$8)</f>
        <v>1813</v>
      </c>
      <c r="O19" s="20">
        <f>'10月'!$C19</f>
        <v>15</v>
      </c>
      <c r="P19">
        <f>'10月'!$D19*'10月'!$C19</f>
        <v>4605</v>
      </c>
      <c r="Q19">
        <f>'10月'!$E19*'10月'!$C19</f>
        <v>4170</v>
      </c>
      <c r="R19">
        <f>'10月'!$F19*'10月'!$C19</f>
        <v>8775</v>
      </c>
    </row>
    <row r="20" spans="1:18" x14ac:dyDescent="0.2">
      <c r="A20" s="26" t="str">
        <f t="shared" si="1"/>
        <v>2024/10末</v>
      </c>
      <c r="B20" s="26" t="str">
        <f t="shared" si="1"/>
        <v>令和6/10末</v>
      </c>
      <c r="C20" s="77">
        <v>16</v>
      </c>
      <c r="D20" s="43">
        <v>346</v>
      </c>
      <c r="E20" s="43">
        <v>300</v>
      </c>
      <c r="F20" s="43">
        <v>646</v>
      </c>
      <c r="G20" s="30" t="s">
        <v>15</v>
      </c>
      <c r="J20" s="73" t="s">
        <v>28</v>
      </c>
      <c r="K20" s="46">
        <f>SUM($D$9:$D$13)</f>
        <v>1300</v>
      </c>
      <c r="L20" s="46">
        <f>SUM($E$9:$E$13)</f>
        <v>1203</v>
      </c>
      <c r="M20" s="46">
        <f>SUM($F$9:$F$13)</f>
        <v>2503</v>
      </c>
      <c r="O20" s="17">
        <f>'10月'!$C20</f>
        <v>16</v>
      </c>
      <c r="P20">
        <f>'10月'!$D20*'10月'!$C20</f>
        <v>5536</v>
      </c>
      <c r="Q20">
        <f>'10月'!$E20*'10月'!$C20</f>
        <v>4800</v>
      </c>
      <c r="R20">
        <f>'10月'!$F20*'10月'!$C20</f>
        <v>10336</v>
      </c>
    </row>
    <row r="21" spans="1:18" x14ac:dyDescent="0.2">
      <c r="A21" s="26" t="str">
        <f t="shared" si="1"/>
        <v>2024/10末</v>
      </c>
      <c r="B21" s="26" t="str">
        <f t="shared" si="1"/>
        <v>令和6/10末</v>
      </c>
      <c r="C21" s="77">
        <v>17</v>
      </c>
      <c r="D21" s="43">
        <v>361</v>
      </c>
      <c r="E21" s="43">
        <v>314</v>
      </c>
      <c r="F21" s="43">
        <v>675</v>
      </c>
      <c r="G21" s="30" t="s">
        <v>15</v>
      </c>
      <c r="J21" s="73" t="s">
        <v>29</v>
      </c>
      <c r="K21" s="46">
        <f>SUM($D$14:$D$18)</f>
        <v>1518</v>
      </c>
      <c r="L21" s="46">
        <f>SUM($E$14:$E$18)</f>
        <v>1478</v>
      </c>
      <c r="M21" s="46">
        <f>SUM($F$14:$F$18)</f>
        <v>2996</v>
      </c>
      <c r="O21" s="17">
        <f>'10月'!$C21</f>
        <v>17</v>
      </c>
      <c r="P21">
        <f>'10月'!$D21*'10月'!$C21</f>
        <v>6137</v>
      </c>
      <c r="Q21">
        <f>'10月'!$E21*'10月'!$C21</f>
        <v>5338</v>
      </c>
      <c r="R21">
        <f>'10月'!$F21*'10月'!$C21</f>
        <v>11475</v>
      </c>
    </row>
    <row r="22" spans="1:18" x14ac:dyDescent="0.2">
      <c r="A22" s="26" t="str">
        <f t="shared" ref="A22:B37" si="2">A21</f>
        <v>2024/10末</v>
      </c>
      <c r="B22" s="26" t="str">
        <f t="shared" si="2"/>
        <v>令和6/10末</v>
      </c>
      <c r="C22" s="77">
        <v>18</v>
      </c>
      <c r="D22" s="43">
        <v>338</v>
      </c>
      <c r="E22" s="43">
        <v>318</v>
      </c>
      <c r="F22" s="43">
        <v>656</v>
      </c>
      <c r="G22" s="30" t="s">
        <v>15</v>
      </c>
      <c r="J22" s="73" t="s">
        <v>30</v>
      </c>
      <c r="K22" s="46">
        <f>SUM($D$19:$D$23)</f>
        <v>1639</v>
      </c>
      <c r="L22" s="46">
        <f>SUM($E$19:$E$23)</f>
        <v>1516</v>
      </c>
      <c r="M22" s="46">
        <f>SUM($F$19:$F$23)</f>
        <v>3155</v>
      </c>
      <c r="O22" s="17">
        <f>'10月'!$C22</f>
        <v>18</v>
      </c>
      <c r="P22">
        <f>'10月'!$D22*'10月'!$C22</f>
        <v>6084</v>
      </c>
      <c r="Q22">
        <f>'10月'!$E22*'10月'!$C22</f>
        <v>5724</v>
      </c>
      <c r="R22">
        <f>'10月'!$F22*'10月'!$C22</f>
        <v>11808</v>
      </c>
    </row>
    <row r="23" spans="1:18" x14ac:dyDescent="0.2">
      <c r="A23" s="26" t="str">
        <f t="shared" si="2"/>
        <v>2024/10末</v>
      </c>
      <c r="B23" s="26" t="str">
        <f t="shared" si="2"/>
        <v>令和6/10末</v>
      </c>
      <c r="C23" s="77">
        <v>19</v>
      </c>
      <c r="D23" s="43">
        <v>287</v>
      </c>
      <c r="E23" s="43">
        <v>306</v>
      </c>
      <c r="F23" s="43">
        <v>593</v>
      </c>
      <c r="G23" s="30" t="s">
        <v>15</v>
      </c>
      <c r="J23" s="73" t="s">
        <v>31</v>
      </c>
      <c r="K23" s="46">
        <f>SUM($D$24:$D$28)</f>
        <v>1678</v>
      </c>
      <c r="L23" s="46">
        <f>SUM($E$24:$E$28)</f>
        <v>1394</v>
      </c>
      <c r="M23" s="46">
        <f>SUM($F$24:$F$28)</f>
        <v>3072</v>
      </c>
      <c r="O23" s="17">
        <f>'10月'!$C23</f>
        <v>19</v>
      </c>
      <c r="P23">
        <f>'10月'!$D23*'10月'!$C23</f>
        <v>5453</v>
      </c>
      <c r="Q23">
        <f>'10月'!$E23*'10月'!$C23</f>
        <v>5814</v>
      </c>
      <c r="R23">
        <f>'10月'!$F23*'10月'!$C23</f>
        <v>11267</v>
      </c>
    </row>
    <row r="24" spans="1:18" x14ac:dyDescent="0.2">
      <c r="A24" s="26" t="str">
        <f t="shared" si="2"/>
        <v>2024/10末</v>
      </c>
      <c r="B24" s="26" t="str">
        <f t="shared" si="2"/>
        <v>令和6/10末</v>
      </c>
      <c r="C24" s="77">
        <v>20</v>
      </c>
      <c r="D24" s="43">
        <v>336</v>
      </c>
      <c r="E24" s="43">
        <v>299</v>
      </c>
      <c r="F24" s="43">
        <v>635</v>
      </c>
      <c r="G24" s="30" t="s">
        <v>15</v>
      </c>
      <c r="J24" s="73" t="s">
        <v>32</v>
      </c>
      <c r="K24" s="46">
        <f>SUM($D$29:$D$33)</f>
        <v>1632</v>
      </c>
      <c r="L24" s="46">
        <f>SUM($E$29:$E$33)</f>
        <v>1311</v>
      </c>
      <c r="M24" s="46">
        <f>SUM($F$29:$F$33)</f>
        <v>2943</v>
      </c>
      <c r="O24" s="17">
        <f>'10月'!$C24</f>
        <v>20</v>
      </c>
      <c r="P24">
        <f>'10月'!$D24*'10月'!$C24</f>
        <v>6720</v>
      </c>
      <c r="Q24">
        <f>'10月'!$E24*'10月'!$C24</f>
        <v>5980</v>
      </c>
      <c r="R24">
        <f>'10月'!$F24*'10月'!$C24</f>
        <v>12700</v>
      </c>
    </row>
    <row r="25" spans="1:18" x14ac:dyDescent="0.2">
      <c r="A25" s="26" t="str">
        <f t="shared" si="2"/>
        <v>2024/10末</v>
      </c>
      <c r="B25" s="26" t="str">
        <f t="shared" si="2"/>
        <v>令和6/10末</v>
      </c>
      <c r="C25" s="77">
        <v>21</v>
      </c>
      <c r="D25" s="43">
        <v>326</v>
      </c>
      <c r="E25" s="43">
        <v>308</v>
      </c>
      <c r="F25" s="43">
        <v>634</v>
      </c>
      <c r="G25" s="30" t="s">
        <v>15</v>
      </c>
      <c r="J25" s="73" t="s">
        <v>33</v>
      </c>
      <c r="K25" s="46">
        <f>SUM($D$34:$D$38)</f>
        <v>1604</v>
      </c>
      <c r="L25" s="46">
        <f>SUM($E$34:$E$38)</f>
        <v>1357</v>
      </c>
      <c r="M25" s="46">
        <f>SUM($F$34:$F$38)</f>
        <v>2961</v>
      </c>
      <c r="O25" s="17">
        <f>'10月'!$C25</f>
        <v>21</v>
      </c>
      <c r="P25">
        <f>'10月'!$D25*'10月'!$C25</f>
        <v>6846</v>
      </c>
      <c r="Q25">
        <f>'10月'!$E25*'10月'!$C25</f>
        <v>6468</v>
      </c>
      <c r="R25">
        <f>'10月'!$F25*'10月'!$C25</f>
        <v>13314</v>
      </c>
    </row>
    <row r="26" spans="1:18" x14ac:dyDescent="0.2">
      <c r="A26" s="26" t="str">
        <f t="shared" si="2"/>
        <v>2024/10末</v>
      </c>
      <c r="B26" s="26" t="str">
        <f t="shared" si="2"/>
        <v>令和6/10末</v>
      </c>
      <c r="C26" s="77">
        <v>22</v>
      </c>
      <c r="D26" s="43">
        <v>345</v>
      </c>
      <c r="E26" s="43">
        <v>276</v>
      </c>
      <c r="F26" s="43">
        <v>621</v>
      </c>
      <c r="G26" s="30" t="s">
        <v>15</v>
      </c>
      <c r="J26" s="73" t="s">
        <v>34</v>
      </c>
      <c r="K26" s="46">
        <f>SUM($D$39:$D$43)</f>
        <v>2084</v>
      </c>
      <c r="L26" s="46">
        <f>SUM($E$39:$E$43)</f>
        <v>1760</v>
      </c>
      <c r="M26" s="46">
        <f>SUM($F$39:$F$43)</f>
        <v>3844</v>
      </c>
      <c r="O26" s="17">
        <f>'10月'!$C26</f>
        <v>22</v>
      </c>
      <c r="P26">
        <f>'10月'!$D26*'10月'!$C26</f>
        <v>7590</v>
      </c>
      <c r="Q26">
        <f>'10月'!$E26*'10月'!$C26</f>
        <v>6072</v>
      </c>
      <c r="R26">
        <f>'10月'!$F26*'10月'!$C26</f>
        <v>13662</v>
      </c>
    </row>
    <row r="27" spans="1:18" x14ac:dyDescent="0.2">
      <c r="A27" s="26" t="str">
        <f t="shared" si="2"/>
        <v>2024/10末</v>
      </c>
      <c r="B27" s="26" t="str">
        <f t="shared" si="2"/>
        <v>令和6/10末</v>
      </c>
      <c r="C27" s="77">
        <v>23</v>
      </c>
      <c r="D27" s="43">
        <v>327</v>
      </c>
      <c r="E27" s="43">
        <v>253</v>
      </c>
      <c r="F27" s="43">
        <v>580</v>
      </c>
      <c r="G27" s="30" t="s">
        <v>15</v>
      </c>
      <c r="J27" s="73" t="s">
        <v>35</v>
      </c>
      <c r="K27" s="46">
        <f>SUM($D$44:$D$48)</f>
        <v>2263</v>
      </c>
      <c r="L27" s="46">
        <f>SUM($E$44:$E$48)</f>
        <v>1953</v>
      </c>
      <c r="M27" s="46">
        <f>SUM($F$44:$F$48)</f>
        <v>4216</v>
      </c>
      <c r="O27" s="17">
        <f>'10月'!$C27</f>
        <v>23</v>
      </c>
      <c r="P27">
        <f>'10月'!$D27*'10月'!$C27</f>
        <v>7521</v>
      </c>
      <c r="Q27">
        <f>'10月'!$E27*'10月'!$C27</f>
        <v>5819</v>
      </c>
      <c r="R27">
        <f>'10月'!$F27*'10月'!$C27</f>
        <v>13340</v>
      </c>
    </row>
    <row r="28" spans="1:18" x14ac:dyDescent="0.2">
      <c r="A28" s="26" t="str">
        <f t="shared" si="2"/>
        <v>2024/10末</v>
      </c>
      <c r="B28" s="26" t="str">
        <f t="shared" si="2"/>
        <v>令和6/10末</v>
      </c>
      <c r="C28" s="77">
        <v>24</v>
      </c>
      <c r="D28" s="43">
        <v>344</v>
      </c>
      <c r="E28" s="43">
        <v>258</v>
      </c>
      <c r="F28" s="43">
        <v>602</v>
      </c>
      <c r="G28" s="30" t="s">
        <v>15</v>
      </c>
      <c r="J28" s="73" t="s">
        <v>36</v>
      </c>
      <c r="K28" s="46">
        <f>SUM($D$49:$D$53)</f>
        <v>2729</v>
      </c>
      <c r="L28" s="46">
        <f>SUM($E$49:$E$53)</f>
        <v>2508</v>
      </c>
      <c r="M28" s="46">
        <f>SUM($F$49:$F$53)</f>
        <v>5237</v>
      </c>
      <c r="O28" s="17">
        <f>'10月'!$C28</f>
        <v>24</v>
      </c>
      <c r="P28">
        <f>'10月'!$D28*'10月'!$C28</f>
        <v>8256</v>
      </c>
      <c r="Q28">
        <f>'10月'!$E28*'10月'!$C28</f>
        <v>6192</v>
      </c>
      <c r="R28">
        <f>'10月'!$F28*'10月'!$C28</f>
        <v>14448</v>
      </c>
    </row>
    <row r="29" spans="1:18" x14ac:dyDescent="0.2">
      <c r="A29" s="26" t="str">
        <f t="shared" si="2"/>
        <v>2024/10末</v>
      </c>
      <c r="B29" s="26" t="str">
        <f t="shared" si="2"/>
        <v>令和6/10末</v>
      </c>
      <c r="C29" s="77">
        <v>25</v>
      </c>
      <c r="D29" s="43">
        <v>303</v>
      </c>
      <c r="E29" s="43">
        <v>242</v>
      </c>
      <c r="F29" s="43">
        <v>545</v>
      </c>
      <c r="G29" s="30" t="s">
        <v>15</v>
      </c>
      <c r="J29" s="73" t="s">
        <v>37</v>
      </c>
      <c r="K29" s="46">
        <f>SUM($D$54:$D$58)</f>
        <v>2879</v>
      </c>
      <c r="L29" s="46">
        <f>SUM($E$54:$E$58)</f>
        <v>2714</v>
      </c>
      <c r="M29" s="46">
        <f>SUM($F$54:$F$58)</f>
        <v>5593</v>
      </c>
      <c r="O29" s="17">
        <f>'10月'!$C29</f>
        <v>25</v>
      </c>
      <c r="P29">
        <f>'10月'!$D29*'10月'!$C29</f>
        <v>7575</v>
      </c>
      <c r="Q29">
        <f>'10月'!$E29*'10月'!$C29</f>
        <v>6050</v>
      </c>
      <c r="R29">
        <f>'10月'!$F29*'10月'!$C29</f>
        <v>13625</v>
      </c>
    </row>
    <row r="30" spans="1:18" x14ac:dyDescent="0.2">
      <c r="A30" s="26" t="str">
        <f t="shared" si="2"/>
        <v>2024/10末</v>
      </c>
      <c r="B30" s="26" t="str">
        <f t="shared" si="2"/>
        <v>令和6/10末</v>
      </c>
      <c r="C30" s="77">
        <v>26</v>
      </c>
      <c r="D30" s="43">
        <v>341</v>
      </c>
      <c r="E30" s="43">
        <v>276</v>
      </c>
      <c r="F30" s="43">
        <v>617</v>
      </c>
      <c r="G30" s="30" t="s">
        <v>15</v>
      </c>
      <c r="J30" s="73" t="s">
        <v>38</v>
      </c>
      <c r="K30" s="46">
        <f>SUM($D$59:$D$63)</f>
        <v>2676</v>
      </c>
      <c r="L30" s="46">
        <f>SUM($E$59:$E$63)</f>
        <v>2480</v>
      </c>
      <c r="M30" s="46">
        <f>SUM($F$59:$F$63)</f>
        <v>5156</v>
      </c>
      <c r="O30" s="17">
        <f>'10月'!$C30</f>
        <v>26</v>
      </c>
      <c r="P30">
        <f>'10月'!$D30*'10月'!$C30</f>
        <v>8866</v>
      </c>
      <c r="Q30">
        <f>'10月'!$E30*'10月'!$C30</f>
        <v>7176</v>
      </c>
      <c r="R30">
        <f>'10月'!$F30*'10月'!$C30</f>
        <v>16042</v>
      </c>
    </row>
    <row r="31" spans="1:18" x14ac:dyDescent="0.2">
      <c r="A31" s="26" t="str">
        <f t="shared" si="2"/>
        <v>2024/10末</v>
      </c>
      <c r="B31" s="26" t="str">
        <f t="shared" si="2"/>
        <v>令和6/10末</v>
      </c>
      <c r="C31" s="77">
        <v>27</v>
      </c>
      <c r="D31" s="43">
        <v>332</v>
      </c>
      <c r="E31" s="43">
        <v>263</v>
      </c>
      <c r="F31" s="43">
        <v>595</v>
      </c>
      <c r="G31" s="30" t="s">
        <v>15</v>
      </c>
      <c r="J31" s="73" t="s">
        <v>39</v>
      </c>
      <c r="K31" s="46">
        <f>SUM($D$64:$D$68)</f>
        <v>2786</v>
      </c>
      <c r="L31" s="46">
        <f>SUM($E$64:$E$68)</f>
        <v>2729</v>
      </c>
      <c r="M31" s="46">
        <f>SUM($F$64:$F$68)</f>
        <v>5515</v>
      </c>
      <c r="O31" s="17">
        <f>'10月'!$C31</f>
        <v>27</v>
      </c>
      <c r="P31">
        <f>'10月'!$D31*'10月'!$C31</f>
        <v>8964</v>
      </c>
      <c r="Q31">
        <f>'10月'!$E31*'10月'!$C31</f>
        <v>7101</v>
      </c>
      <c r="R31">
        <f>'10月'!$F31*'10月'!$C31</f>
        <v>16065</v>
      </c>
    </row>
    <row r="32" spans="1:18" x14ac:dyDescent="0.2">
      <c r="A32" s="26" t="str">
        <f t="shared" si="2"/>
        <v>2024/10末</v>
      </c>
      <c r="B32" s="26" t="str">
        <f t="shared" si="2"/>
        <v>令和6/10末</v>
      </c>
      <c r="C32" s="77">
        <v>28</v>
      </c>
      <c r="D32" s="43">
        <v>335</v>
      </c>
      <c r="E32" s="43">
        <v>246</v>
      </c>
      <c r="F32" s="43">
        <v>581</v>
      </c>
      <c r="G32" s="30" t="s">
        <v>15</v>
      </c>
      <c r="J32" s="73" t="s">
        <v>40</v>
      </c>
      <c r="K32" s="46">
        <f>SUM($D$69:$D$73)</f>
        <v>2891</v>
      </c>
      <c r="L32" s="46">
        <f>SUM($E$69:$E$73)</f>
        <v>2821</v>
      </c>
      <c r="M32" s="46">
        <f>SUM($F$69:$F$73)</f>
        <v>5712</v>
      </c>
      <c r="O32" s="17">
        <f>'10月'!$C32</f>
        <v>28</v>
      </c>
      <c r="P32">
        <f>'10月'!$D32*'10月'!$C32</f>
        <v>9380</v>
      </c>
      <c r="Q32">
        <f>'10月'!$E32*'10月'!$C32</f>
        <v>6888</v>
      </c>
      <c r="R32">
        <f>'10月'!$F32*'10月'!$C32</f>
        <v>16268</v>
      </c>
    </row>
    <row r="33" spans="1:18" x14ac:dyDescent="0.2">
      <c r="A33" s="26" t="str">
        <f t="shared" si="2"/>
        <v>2024/10末</v>
      </c>
      <c r="B33" s="26" t="str">
        <f t="shared" si="2"/>
        <v>令和6/10末</v>
      </c>
      <c r="C33" s="77">
        <v>29</v>
      </c>
      <c r="D33" s="43">
        <v>321</v>
      </c>
      <c r="E33" s="43">
        <v>284</v>
      </c>
      <c r="F33" s="43">
        <v>605</v>
      </c>
      <c r="G33" s="30" t="s">
        <v>15</v>
      </c>
      <c r="J33" s="73" t="s">
        <v>41</v>
      </c>
      <c r="K33" s="46">
        <f>SUM($D$74:$D$78)</f>
        <v>3042</v>
      </c>
      <c r="L33" s="46">
        <f>SUM($E$74:$E$78)</f>
        <v>3275</v>
      </c>
      <c r="M33" s="46">
        <f>SUM($F$74:$F$78)</f>
        <v>6317</v>
      </c>
      <c r="O33" s="17">
        <f>'10月'!$C33</f>
        <v>29</v>
      </c>
      <c r="P33">
        <f>'10月'!$D33*'10月'!$C33</f>
        <v>9309</v>
      </c>
      <c r="Q33">
        <f>'10月'!$E33*'10月'!$C33</f>
        <v>8236</v>
      </c>
      <c r="R33">
        <f>'10月'!$F33*'10月'!$C33</f>
        <v>17545</v>
      </c>
    </row>
    <row r="34" spans="1:18" x14ac:dyDescent="0.2">
      <c r="A34" s="26" t="str">
        <f t="shared" si="2"/>
        <v>2024/10末</v>
      </c>
      <c r="B34" s="26" t="str">
        <f t="shared" si="2"/>
        <v>令和6/10末</v>
      </c>
      <c r="C34" s="77">
        <v>30</v>
      </c>
      <c r="D34" s="43">
        <v>316</v>
      </c>
      <c r="E34" s="43">
        <v>247</v>
      </c>
      <c r="F34" s="43">
        <v>563</v>
      </c>
      <c r="G34" s="30" t="s">
        <v>15</v>
      </c>
      <c r="J34" s="73" t="s">
        <v>42</v>
      </c>
      <c r="K34" s="46">
        <f>SUM($D$79:$D$83)</f>
        <v>2723</v>
      </c>
      <c r="L34" s="46">
        <f>SUM($E$79:$E$83)</f>
        <v>3010</v>
      </c>
      <c r="M34" s="46">
        <f>SUM($F$79:$F$83)</f>
        <v>5733</v>
      </c>
      <c r="O34" s="17">
        <f>'10月'!$C34</f>
        <v>30</v>
      </c>
      <c r="P34">
        <f>'10月'!$D34*'10月'!$C34</f>
        <v>9480</v>
      </c>
      <c r="Q34">
        <f>'10月'!$E34*'10月'!$C34</f>
        <v>7410</v>
      </c>
      <c r="R34">
        <f>'10月'!$F34*'10月'!$C34</f>
        <v>16890</v>
      </c>
    </row>
    <row r="35" spans="1:18" x14ac:dyDescent="0.2">
      <c r="A35" s="26" t="str">
        <f t="shared" si="2"/>
        <v>2024/10末</v>
      </c>
      <c r="B35" s="26" t="str">
        <f t="shared" si="2"/>
        <v>令和6/10末</v>
      </c>
      <c r="C35" s="77">
        <v>31</v>
      </c>
      <c r="D35" s="43">
        <v>310</v>
      </c>
      <c r="E35" s="43">
        <v>244</v>
      </c>
      <c r="F35" s="43">
        <v>554</v>
      </c>
      <c r="G35" s="30" t="s">
        <v>15</v>
      </c>
      <c r="J35" s="73" t="s">
        <v>43</v>
      </c>
      <c r="K35" s="46">
        <f>SUM($D$84:$D$88)</f>
        <v>1801</v>
      </c>
      <c r="L35" s="46">
        <f>SUM($E$84:$E$88)</f>
        <v>2377</v>
      </c>
      <c r="M35" s="46">
        <f>SUM($F$84:$F$88)</f>
        <v>4178</v>
      </c>
      <c r="O35" s="17">
        <f>'10月'!$C35</f>
        <v>31</v>
      </c>
      <c r="P35">
        <f>'10月'!$D35*'10月'!$C35</f>
        <v>9610</v>
      </c>
      <c r="Q35">
        <f>'10月'!$E35*'10月'!$C35</f>
        <v>7564</v>
      </c>
      <c r="R35">
        <f>'10月'!$F35*'10月'!$C35</f>
        <v>17174</v>
      </c>
    </row>
    <row r="36" spans="1:18" x14ac:dyDescent="0.2">
      <c r="A36" s="26" t="str">
        <f t="shared" si="2"/>
        <v>2024/10末</v>
      </c>
      <c r="B36" s="26" t="str">
        <f t="shared" si="2"/>
        <v>令和6/10末</v>
      </c>
      <c r="C36" s="77">
        <v>32</v>
      </c>
      <c r="D36" s="43">
        <v>296</v>
      </c>
      <c r="E36" s="43">
        <v>289</v>
      </c>
      <c r="F36" s="43">
        <v>585</v>
      </c>
      <c r="G36" s="30" t="s">
        <v>15</v>
      </c>
      <c r="J36" s="73" t="s">
        <v>44</v>
      </c>
      <c r="K36" s="46">
        <f>SUM($D$89:$D$93)</f>
        <v>1075</v>
      </c>
      <c r="L36" s="46">
        <f>SUM($E$89:$E$93)</f>
        <v>1957</v>
      </c>
      <c r="M36" s="46">
        <f>SUM($F$89:$F$93)</f>
        <v>3032</v>
      </c>
      <c r="O36" s="17">
        <f>'10月'!$C36</f>
        <v>32</v>
      </c>
      <c r="P36">
        <f>'10月'!$D36*'10月'!$C36</f>
        <v>9472</v>
      </c>
      <c r="Q36">
        <f>'10月'!$E36*'10月'!$C36</f>
        <v>9248</v>
      </c>
      <c r="R36">
        <f>'10月'!$F36*'10月'!$C36</f>
        <v>18720</v>
      </c>
    </row>
    <row r="37" spans="1:18" x14ac:dyDescent="0.2">
      <c r="A37" s="26" t="str">
        <f t="shared" si="2"/>
        <v>2024/10末</v>
      </c>
      <c r="B37" s="26" t="str">
        <f t="shared" si="2"/>
        <v>令和6/10末</v>
      </c>
      <c r="C37" s="77">
        <v>33</v>
      </c>
      <c r="D37" s="43">
        <v>324</v>
      </c>
      <c r="E37" s="43">
        <v>289</v>
      </c>
      <c r="F37" s="43">
        <v>613</v>
      </c>
      <c r="G37" s="30" t="s">
        <v>15</v>
      </c>
      <c r="J37" s="73" t="s">
        <v>45</v>
      </c>
      <c r="K37" s="46">
        <f>SUM($D$94:$D$98)</f>
        <v>468</v>
      </c>
      <c r="L37" s="46">
        <f>SUM($E$94:$E$98)</f>
        <v>1271</v>
      </c>
      <c r="M37" s="46">
        <f>SUM($F$94:$F$98)</f>
        <v>1739</v>
      </c>
      <c r="O37" s="17">
        <f>'10月'!$C37</f>
        <v>33</v>
      </c>
      <c r="P37">
        <f>'10月'!$D37*'10月'!$C37</f>
        <v>10692</v>
      </c>
      <c r="Q37">
        <f>'10月'!$E37*'10月'!$C37</f>
        <v>9537</v>
      </c>
      <c r="R37">
        <f>'10月'!$F37*'10月'!$C37</f>
        <v>20229</v>
      </c>
    </row>
    <row r="38" spans="1:18" x14ac:dyDescent="0.2">
      <c r="A38" s="26" t="str">
        <f t="shared" ref="A38:B53" si="3">A37</f>
        <v>2024/10末</v>
      </c>
      <c r="B38" s="26" t="str">
        <f t="shared" si="3"/>
        <v>令和6/10末</v>
      </c>
      <c r="C38" s="77">
        <v>34</v>
      </c>
      <c r="D38" s="43">
        <v>358</v>
      </c>
      <c r="E38" s="43">
        <v>288</v>
      </c>
      <c r="F38" s="43">
        <v>646</v>
      </c>
      <c r="G38" s="30" t="s">
        <v>15</v>
      </c>
      <c r="J38" s="73" t="s">
        <v>46</v>
      </c>
      <c r="K38" s="46">
        <f>SUM($D$99:$D$103)</f>
        <v>119</v>
      </c>
      <c r="L38" s="46">
        <f>SUM($E$99:$E$103)</f>
        <v>466</v>
      </c>
      <c r="M38" s="46">
        <f>SUM($F$99:$F$103)</f>
        <v>585</v>
      </c>
      <c r="O38" s="17">
        <f>'10月'!$C38</f>
        <v>34</v>
      </c>
      <c r="P38">
        <f>'10月'!$D38*'10月'!$C38</f>
        <v>12172</v>
      </c>
      <c r="Q38">
        <f>'10月'!$E38*'10月'!$C38</f>
        <v>9792</v>
      </c>
      <c r="R38">
        <f>'10月'!$F38*'10月'!$C38</f>
        <v>21964</v>
      </c>
    </row>
    <row r="39" spans="1:18" x14ac:dyDescent="0.2">
      <c r="A39" s="26" t="str">
        <f t="shared" si="3"/>
        <v>2024/10末</v>
      </c>
      <c r="B39" s="26" t="str">
        <f t="shared" si="3"/>
        <v>令和6/10末</v>
      </c>
      <c r="C39" s="77">
        <v>35</v>
      </c>
      <c r="D39" s="43">
        <v>392</v>
      </c>
      <c r="E39" s="43">
        <v>314</v>
      </c>
      <c r="F39" s="43">
        <v>706</v>
      </c>
      <c r="G39" s="30" t="s">
        <v>15</v>
      </c>
      <c r="J39" s="73" t="s">
        <v>47</v>
      </c>
      <c r="K39" s="46">
        <f>SUM($D$104:$D$108)</f>
        <v>11</v>
      </c>
      <c r="L39" s="46">
        <f>SUM($E$104:$E$108)</f>
        <v>95</v>
      </c>
      <c r="M39" s="46">
        <f>SUM($F$104:$F$108)</f>
        <v>106</v>
      </c>
      <c r="O39" s="17">
        <f>'10月'!$C39</f>
        <v>35</v>
      </c>
      <c r="P39">
        <f>'10月'!$D39*'10月'!$C39</f>
        <v>13720</v>
      </c>
      <c r="Q39">
        <f>'10月'!$E39*'10月'!$C39</f>
        <v>10990</v>
      </c>
      <c r="R39">
        <f>'10月'!$F39*'10月'!$C39</f>
        <v>24710</v>
      </c>
    </row>
    <row r="40" spans="1:18" x14ac:dyDescent="0.2">
      <c r="A40" s="26" t="str">
        <f t="shared" si="3"/>
        <v>2024/10末</v>
      </c>
      <c r="B40" s="26" t="str">
        <f t="shared" si="3"/>
        <v>令和6/10末</v>
      </c>
      <c r="C40" s="77">
        <v>36</v>
      </c>
      <c r="D40" s="43">
        <v>419</v>
      </c>
      <c r="E40" s="43">
        <v>345</v>
      </c>
      <c r="F40" s="43">
        <v>764</v>
      </c>
      <c r="G40" s="30" t="s">
        <v>15</v>
      </c>
      <c r="J40" s="73" t="s">
        <v>48</v>
      </c>
      <c r="K40" s="46">
        <f>$D$109</f>
        <v>0</v>
      </c>
      <c r="L40" s="46">
        <f>$E$109</f>
        <v>5</v>
      </c>
      <c r="M40" s="46">
        <f>$F$109</f>
        <v>5</v>
      </c>
      <c r="O40" s="17">
        <f>'10月'!$C40</f>
        <v>36</v>
      </c>
      <c r="P40">
        <f>'10月'!$D40*'10月'!$C40</f>
        <v>15084</v>
      </c>
      <c r="Q40">
        <f>'10月'!$E40*'10月'!$C40</f>
        <v>12420</v>
      </c>
      <c r="R40">
        <f>'10月'!$F40*'10月'!$C40</f>
        <v>27504</v>
      </c>
    </row>
    <row r="41" spans="1:18" x14ac:dyDescent="0.2">
      <c r="A41" s="26" t="str">
        <f t="shared" si="3"/>
        <v>2024/10末</v>
      </c>
      <c r="B41" s="26" t="str">
        <f t="shared" si="3"/>
        <v>令和6/10末</v>
      </c>
      <c r="C41" s="77">
        <v>37</v>
      </c>
      <c r="D41" s="43">
        <v>388</v>
      </c>
      <c r="E41" s="43">
        <v>339</v>
      </c>
      <c r="F41" s="43">
        <v>727</v>
      </c>
      <c r="G41" s="30" t="s">
        <v>15</v>
      </c>
      <c r="O41" s="17">
        <f>'10月'!$C41</f>
        <v>37</v>
      </c>
      <c r="P41">
        <f>'10月'!$D41*'10月'!$C41</f>
        <v>14356</v>
      </c>
      <c r="Q41">
        <f>'10月'!$E41*'10月'!$C41</f>
        <v>12543</v>
      </c>
      <c r="R41">
        <f>'10月'!$F41*'10月'!$C41</f>
        <v>26899</v>
      </c>
    </row>
    <row r="42" spans="1:18" x14ac:dyDescent="0.2">
      <c r="A42" s="26" t="str">
        <f t="shared" si="3"/>
        <v>2024/10末</v>
      </c>
      <c r="B42" s="26" t="str">
        <f t="shared" si="3"/>
        <v>令和6/10末</v>
      </c>
      <c r="C42" s="77">
        <v>38</v>
      </c>
      <c r="D42" s="43">
        <v>411</v>
      </c>
      <c r="E42" s="43">
        <v>391</v>
      </c>
      <c r="F42" s="43">
        <v>802</v>
      </c>
      <c r="G42" s="30" t="s">
        <v>15</v>
      </c>
      <c r="O42" s="17">
        <f>'10月'!$C42</f>
        <v>38</v>
      </c>
      <c r="P42">
        <f>'10月'!$D42*'10月'!$C42</f>
        <v>15618</v>
      </c>
      <c r="Q42">
        <f>'10月'!$E42*'10月'!$C42</f>
        <v>14858</v>
      </c>
      <c r="R42">
        <f>'10月'!$F42*'10月'!$C42</f>
        <v>30476</v>
      </c>
    </row>
    <row r="43" spans="1:18" x14ac:dyDescent="0.2">
      <c r="A43" s="26" t="str">
        <f t="shared" si="3"/>
        <v>2024/10末</v>
      </c>
      <c r="B43" s="26" t="str">
        <f t="shared" si="3"/>
        <v>令和6/10末</v>
      </c>
      <c r="C43" s="77">
        <v>39</v>
      </c>
      <c r="D43" s="43">
        <v>474</v>
      </c>
      <c r="E43" s="43">
        <v>371</v>
      </c>
      <c r="F43" s="43">
        <v>845</v>
      </c>
      <c r="G43" s="30" t="s">
        <v>15</v>
      </c>
      <c r="O43" s="17">
        <f>'10月'!$C43</f>
        <v>39</v>
      </c>
      <c r="P43">
        <f>'10月'!$D43*'10月'!$C43</f>
        <v>18486</v>
      </c>
      <c r="Q43">
        <f>'10月'!$E43*'10月'!$C43</f>
        <v>14469</v>
      </c>
      <c r="R43">
        <f>'10月'!$F43*'10月'!$C43</f>
        <v>32955</v>
      </c>
    </row>
    <row r="44" spans="1:18" x14ac:dyDescent="0.2">
      <c r="A44" s="26" t="str">
        <f t="shared" si="3"/>
        <v>2024/10末</v>
      </c>
      <c r="B44" s="26" t="str">
        <f t="shared" si="3"/>
        <v>令和6/10末</v>
      </c>
      <c r="C44" s="77">
        <v>40</v>
      </c>
      <c r="D44" s="43">
        <v>443</v>
      </c>
      <c r="E44" s="43">
        <v>373</v>
      </c>
      <c r="F44" s="43">
        <v>816</v>
      </c>
      <c r="G44" s="30" t="s">
        <v>15</v>
      </c>
      <c r="O44" s="17">
        <f>'10月'!$C44</f>
        <v>40</v>
      </c>
      <c r="P44">
        <f>'10月'!$D44*'10月'!$C44</f>
        <v>17720</v>
      </c>
      <c r="Q44">
        <f>'10月'!$E44*'10月'!$C44</f>
        <v>14920</v>
      </c>
      <c r="R44">
        <f>'10月'!$F44*'10月'!$C44</f>
        <v>32640</v>
      </c>
    </row>
    <row r="45" spans="1:18" x14ac:dyDescent="0.2">
      <c r="A45" s="26" t="str">
        <f t="shared" si="3"/>
        <v>2024/10末</v>
      </c>
      <c r="B45" s="26" t="str">
        <f t="shared" si="3"/>
        <v>令和6/10末</v>
      </c>
      <c r="C45" s="77">
        <v>41</v>
      </c>
      <c r="D45" s="43">
        <v>410</v>
      </c>
      <c r="E45" s="43">
        <v>385</v>
      </c>
      <c r="F45" s="43">
        <v>795</v>
      </c>
      <c r="G45" s="30" t="s">
        <v>15</v>
      </c>
      <c r="O45" s="17">
        <f>'10月'!$C45</f>
        <v>41</v>
      </c>
      <c r="P45">
        <f>'10月'!$D45*'10月'!$C45</f>
        <v>16810</v>
      </c>
      <c r="Q45">
        <f>'10月'!$E45*'10月'!$C45</f>
        <v>15785</v>
      </c>
      <c r="R45">
        <f>'10月'!$F45*'10月'!$C45</f>
        <v>32595</v>
      </c>
    </row>
    <row r="46" spans="1:18" x14ac:dyDescent="0.2">
      <c r="A46" s="26" t="str">
        <f t="shared" si="3"/>
        <v>2024/10末</v>
      </c>
      <c r="B46" s="26" t="str">
        <f t="shared" si="3"/>
        <v>令和6/10末</v>
      </c>
      <c r="C46" s="77">
        <v>42</v>
      </c>
      <c r="D46" s="43">
        <v>440</v>
      </c>
      <c r="E46" s="43">
        <v>367</v>
      </c>
      <c r="F46" s="43">
        <v>807</v>
      </c>
      <c r="G46" s="30" t="s">
        <v>15</v>
      </c>
      <c r="O46" s="17">
        <f>'10月'!$C46</f>
        <v>42</v>
      </c>
      <c r="P46">
        <f>'10月'!$D46*'10月'!$C46</f>
        <v>18480</v>
      </c>
      <c r="Q46">
        <f>'10月'!$E46*'10月'!$C46</f>
        <v>15414</v>
      </c>
      <c r="R46">
        <f>'10月'!$F46*'10月'!$C46</f>
        <v>33894</v>
      </c>
    </row>
    <row r="47" spans="1:18" x14ac:dyDescent="0.2">
      <c r="A47" s="26" t="str">
        <f t="shared" si="3"/>
        <v>2024/10末</v>
      </c>
      <c r="B47" s="26" t="str">
        <f t="shared" si="3"/>
        <v>令和6/10末</v>
      </c>
      <c r="C47" s="77">
        <v>43</v>
      </c>
      <c r="D47" s="43">
        <v>477</v>
      </c>
      <c r="E47" s="43">
        <v>405</v>
      </c>
      <c r="F47" s="43">
        <v>882</v>
      </c>
      <c r="G47" s="30" t="s">
        <v>15</v>
      </c>
      <c r="O47" s="17">
        <f>'10月'!$C47</f>
        <v>43</v>
      </c>
      <c r="P47">
        <f>'10月'!$D47*'10月'!$C47</f>
        <v>20511</v>
      </c>
      <c r="Q47">
        <f>'10月'!$E47*'10月'!$C47</f>
        <v>17415</v>
      </c>
      <c r="R47">
        <f>'10月'!$F47*'10月'!$C47</f>
        <v>37926</v>
      </c>
    </row>
    <row r="48" spans="1:18" x14ac:dyDescent="0.2">
      <c r="A48" s="26" t="str">
        <f t="shared" si="3"/>
        <v>2024/10末</v>
      </c>
      <c r="B48" s="26" t="str">
        <f t="shared" si="3"/>
        <v>令和6/10末</v>
      </c>
      <c r="C48" s="77">
        <v>44</v>
      </c>
      <c r="D48" s="43">
        <v>493</v>
      </c>
      <c r="E48" s="43">
        <v>423</v>
      </c>
      <c r="F48" s="43">
        <v>916</v>
      </c>
      <c r="G48" s="30" t="s">
        <v>15</v>
      </c>
      <c r="O48" s="17">
        <f>'10月'!$C48</f>
        <v>44</v>
      </c>
      <c r="P48">
        <f>'10月'!$D48*'10月'!$C48</f>
        <v>21692</v>
      </c>
      <c r="Q48">
        <f>'10月'!$E48*'10月'!$C48</f>
        <v>18612</v>
      </c>
      <c r="R48">
        <f>'10月'!$F48*'10月'!$C48</f>
        <v>40304</v>
      </c>
    </row>
    <row r="49" spans="1:18" x14ac:dyDescent="0.2">
      <c r="A49" s="26" t="str">
        <f t="shared" si="3"/>
        <v>2024/10末</v>
      </c>
      <c r="B49" s="26" t="str">
        <f t="shared" si="3"/>
        <v>令和6/10末</v>
      </c>
      <c r="C49" s="77">
        <v>45</v>
      </c>
      <c r="D49" s="43">
        <v>481</v>
      </c>
      <c r="E49" s="43">
        <v>450</v>
      </c>
      <c r="F49" s="43">
        <v>931</v>
      </c>
      <c r="G49" s="30" t="s">
        <v>15</v>
      </c>
      <c r="O49" s="17">
        <f>'10月'!$C49</f>
        <v>45</v>
      </c>
      <c r="P49">
        <f>'10月'!$D49*'10月'!$C49</f>
        <v>21645</v>
      </c>
      <c r="Q49">
        <f>'10月'!$E49*'10月'!$C49</f>
        <v>20250</v>
      </c>
      <c r="R49">
        <f>'10月'!$F49*'10月'!$C49</f>
        <v>41895</v>
      </c>
    </row>
    <row r="50" spans="1:18" x14ac:dyDescent="0.2">
      <c r="A50" s="26" t="str">
        <f t="shared" si="3"/>
        <v>2024/10末</v>
      </c>
      <c r="B50" s="26" t="str">
        <f t="shared" si="3"/>
        <v>令和6/10末</v>
      </c>
      <c r="C50" s="77">
        <v>46</v>
      </c>
      <c r="D50" s="43">
        <v>515</v>
      </c>
      <c r="E50" s="43">
        <v>456</v>
      </c>
      <c r="F50" s="43">
        <v>971</v>
      </c>
      <c r="G50" s="30" t="s">
        <v>15</v>
      </c>
      <c r="O50" s="17">
        <f>'10月'!$C50</f>
        <v>46</v>
      </c>
      <c r="P50">
        <f>'10月'!$D50*'10月'!$C50</f>
        <v>23690</v>
      </c>
      <c r="Q50">
        <f>'10月'!$E50*'10月'!$C50</f>
        <v>20976</v>
      </c>
      <c r="R50">
        <f>'10月'!$F50*'10月'!$C50</f>
        <v>44666</v>
      </c>
    </row>
    <row r="51" spans="1:18" x14ac:dyDescent="0.2">
      <c r="A51" s="26" t="str">
        <f t="shared" si="3"/>
        <v>2024/10末</v>
      </c>
      <c r="B51" s="26" t="str">
        <f t="shared" si="3"/>
        <v>令和6/10末</v>
      </c>
      <c r="C51" s="77">
        <v>47</v>
      </c>
      <c r="D51" s="43">
        <v>569</v>
      </c>
      <c r="E51" s="43">
        <v>526</v>
      </c>
      <c r="F51" s="43">
        <v>1095</v>
      </c>
      <c r="G51" s="30" t="s">
        <v>15</v>
      </c>
      <c r="O51" s="17">
        <f>'10月'!$C51</f>
        <v>47</v>
      </c>
      <c r="P51">
        <f>'10月'!$D51*'10月'!$C51</f>
        <v>26743</v>
      </c>
      <c r="Q51">
        <f>'10月'!$E51*'10月'!$C51</f>
        <v>24722</v>
      </c>
      <c r="R51">
        <f>'10月'!$F51*'10月'!$C51</f>
        <v>51465</v>
      </c>
    </row>
    <row r="52" spans="1:18" x14ac:dyDescent="0.2">
      <c r="A52" s="26" t="str">
        <f t="shared" si="3"/>
        <v>2024/10末</v>
      </c>
      <c r="B52" s="26" t="str">
        <f t="shared" si="3"/>
        <v>令和6/10末</v>
      </c>
      <c r="C52" s="77">
        <v>48</v>
      </c>
      <c r="D52" s="43">
        <v>576</v>
      </c>
      <c r="E52" s="43">
        <v>531</v>
      </c>
      <c r="F52" s="43">
        <v>1107</v>
      </c>
      <c r="G52" s="30" t="s">
        <v>15</v>
      </c>
      <c r="O52" s="17">
        <f>'10月'!$C52</f>
        <v>48</v>
      </c>
      <c r="P52">
        <f>'10月'!$D52*'10月'!$C52</f>
        <v>27648</v>
      </c>
      <c r="Q52">
        <f>'10月'!$E52*'10月'!$C52</f>
        <v>25488</v>
      </c>
      <c r="R52">
        <f>'10月'!$F52*'10月'!$C52</f>
        <v>53136</v>
      </c>
    </row>
    <row r="53" spans="1:18" x14ac:dyDescent="0.2">
      <c r="A53" s="26" t="str">
        <f t="shared" si="3"/>
        <v>2024/10末</v>
      </c>
      <c r="B53" s="26" t="str">
        <f t="shared" si="3"/>
        <v>令和6/10末</v>
      </c>
      <c r="C53" s="77">
        <v>49</v>
      </c>
      <c r="D53" s="43">
        <v>588</v>
      </c>
      <c r="E53" s="43">
        <v>545</v>
      </c>
      <c r="F53" s="43">
        <v>1133</v>
      </c>
      <c r="G53" s="30" t="s">
        <v>15</v>
      </c>
      <c r="O53" s="17">
        <f>'10月'!$C53</f>
        <v>49</v>
      </c>
      <c r="P53">
        <f>'10月'!$D53*'10月'!$C53</f>
        <v>28812</v>
      </c>
      <c r="Q53">
        <f>'10月'!$E53*'10月'!$C53</f>
        <v>26705</v>
      </c>
      <c r="R53">
        <f>'10月'!$F53*'10月'!$C53</f>
        <v>55517</v>
      </c>
    </row>
    <row r="54" spans="1:18" x14ac:dyDescent="0.2">
      <c r="A54" s="26" t="str">
        <f t="shared" ref="A54:B69" si="4">A53</f>
        <v>2024/10末</v>
      </c>
      <c r="B54" s="26" t="str">
        <f t="shared" si="4"/>
        <v>令和6/10末</v>
      </c>
      <c r="C54" s="77">
        <v>50</v>
      </c>
      <c r="D54" s="43">
        <v>591</v>
      </c>
      <c r="E54" s="43">
        <v>600</v>
      </c>
      <c r="F54" s="43">
        <v>1191</v>
      </c>
      <c r="G54" s="30" t="s">
        <v>15</v>
      </c>
      <c r="O54" s="17">
        <f>'10月'!$C54</f>
        <v>50</v>
      </c>
      <c r="P54">
        <f>'10月'!$D54*'10月'!$C54</f>
        <v>29550</v>
      </c>
      <c r="Q54">
        <f>'10月'!$E54*'10月'!$C54</f>
        <v>30000</v>
      </c>
      <c r="R54">
        <f>'10月'!$F54*'10月'!$C54</f>
        <v>59550</v>
      </c>
    </row>
    <row r="55" spans="1:18" x14ac:dyDescent="0.2">
      <c r="A55" s="26" t="str">
        <f t="shared" si="4"/>
        <v>2024/10末</v>
      </c>
      <c r="B55" s="26" t="str">
        <f t="shared" si="4"/>
        <v>令和6/10末</v>
      </c>
      <c r="C55" s="77">
        <v>51</v>
      </c>
      <c r="D55" s="43">
        <v>558</v>
      </c>
      <c r="E55" s="43">
        <v>584</v>
      </c>
      <c r="F55" s="43">
        <v>1142</v>
      </c>
      <c r="G55" s="30" t="s">
        <v>15</v>
      </c>
      <c r="O55" s="17">
        <f>'10月'!$C55</f>
        <v>51</v>
      </c>
      <c r="P55">
        <f>'10月'!$D55*'10月'!$C55</f>
        <v>28458</v>
      </c>
      <c r="Q55">
        <f>'10月'!$E55*'10月'!$C55</f>
        <v>29784</v>
      </c>
      <c r="R55">
        <f>'10月'!$F55*'10月'!$C55</f>
        <v>58242</v>
      </c>
    </row>
    <row r="56" spans="1:18" x14ac:dyDescent="0.2">
      <c r="A56" s="26" t="str">
        <f t="shared" si="4"/>
        <v>2024/10末</v>
      </c>
      <c r="B56" s="26" t="str">
        <f t="shared" si="4"/>
        <v>令和6/10末</v>
      </c>
      <c r="C56" s="77">
        <v>52</v>
      </c>
      <c r="D56" s="43">
        <v>580</v>
      </c>
      <c r="E56" s="43">
        <v>480</v>
      </c>
      <c r="F56" s="43">
        <v>1060</v>
      </c>
      <c r="G56" s="30" t="s">
        <v>15</v>
      </c>
      <c r="O56" s="17">
        <f>'10月'!$C56</f>
        <v>52</v>
      </c>
      <c r="P56">
        <f>'10月'!$D56*'10月'!$C56</f>
        <v>30160</v>
      </c>
      <c r="Q56">
        <f>'10月'!$E56*'10月'!$C56</f>
        <v>24960</v>
      </c>
      <c r="R56">
        <f>'10月'!$F56*'10月'!$C56</f>
        <v>55120</v>
      </c>
    </row>
    <row r="57" spans="1:18" x14ac:dyDescent="0.2">
      <c r="A57" s="26" t="str">
        <f t="shared" si="4"/>
        <v>2024/10末</v>
      </c>
      <c r="B57" s="26" t="str">
        <f t="shared" si="4"/>
        <v>令和6/10末</v>
      </c>
      <c r="C57" s="77">
        <v>53</v>
      </c>
      <c r="D57" s="43">
        <v>587</v>
      </c>
      <c r="E57" s="43">
        <v>549</v>
      </c>
      <c r="F57" s="43">
        <v>1136</v>
      </c>
      <c r="G57" s="30" t="s">
        <v>15</v>
      </c>
      <c r="O57" s="17">
        <f>'10月'!$C57</f>
        <v>53</v>
      </c>
      <c r="P57">
        <f>'10月'!$D57*'10月'!$C57</f>
        <v>31111</v>
      </c>
      <c r="Q57">
        <f>'10月'!$E57*'10月'!$C57</f>
        <v>29097</v>
      </c>
      <c r="R57">
        <f>'10月'!$F57*'10月'!$C57</f>
        <v>60208</v>
      </c>
    </row>
    <row r="58" spans="1:18" x14ac:dyDescent="0.2">
      <c r="A58" s="26" t="str">
        <f t="shared" si="4"/>
        <v>2024/10末</v>
      </c>
      <c r="B58" s="26" t="str">
        <f t="shared" si="4"/>
        <v>令和6/10末</v>
      </c>
      <c r="C58" s="77">
        <v>54</v>
      </c>
      <c r="D58" s="43">
        <v>563</v>
      </c>
      <c r="E58" s="43">
        <v>501</v>
      </c>
      <c r="F58" s="43">
        <v>1064</v>
      </c>
      <c r="G58" s="30" t="s">
        <v>15</v>
      </c>
      <c r="O58" s="17">
        <f>'10月'!$C58</f>
        <v>54</v>
      </c>
      <c r="P58">
        <f>'10月'!$D58*'10月'!$C58</f>
        <v>30402</v>
      </c>
      <c r="Q58">
        <f>'10月'!$E58*'10月'!$C58</f>
        <v>27054</v>
      </c>
      <c r="R58">
        <f>'10月'!$F58*'10月'!$C58</f>
        <v>57456</v>
      </c>
    </row>
    <row r="59" spans="1:18" x14ac:dyDescent="0.2">
      <c r="A59" s="26" t="str">
        <f t="shared" si="4"/>
        <v>2024/10末</v>
      </c>
      <c r="B59" s="26" t="str">
        <f t="shared" si="4"/>
        <v>令和6/10末</v>
      </c>
      <c r="C59" s="77">
        <v>55</v>
      </c>
      <c r="D59" s="43">
        <v>583</v>
      </c>
      <c r="E59" s="43">
        <v>485</v>
      </c>
      <c r="F59" s="43">
        <v>1068</v>
      </c>
      <c r="G59" s="30" t="s">
        <v>15</v>
      </c>
      <c r="O59" s="17">
        <f>'10月'!$C59</f>
        <v>55</v>
      </c>
      <c r="P59">
        <f>'10月'!$D59*'10月'!$C59</f>
        <v>32065</v>
      </c>
      <c r="Q59">
        <f>'10月'!$E59*'10月'!$C59</f>
        <v>26675</v>
      </c>
      <c r="R59">
        <f>'10月'!$F59*'10月'!$C59</f>
        <v>58740</v>
      </c>
    </row>
    <row r="60" spans="1:18" x14ac:dyDescent="0.2">
      <c r="A60" s="26" t="str">
        <f t="shared" si="4"/>
        <v>2024/10末</v>
      </c>
      <c r="B60" s="26" t="str">
        <f t="shared" si="4"/>
        <v>令和6/10末</v>
      </c>
      <c r="C60" s="77">
        <v>56</v>
      </c>
      <c r="D60" s="43">
        <v>530</v>
      </c>
      <c r="E60" s="43">
        <v>529</v>
      </c>
      <c r="F60" s="43">
        <v>1059</v>
      </c>
      <c r="G60" s="30" t="s">
        <v>15</v>
      </c>
      <c r="O60" s="17">
        <f>'10月'!$C60</f>
        <v>56</v>
      </c>
      <c r="P60">
        <f>'10月'!$D60*'10月'!$C60</f>
        <v>29680</v>
      </c>
      <c r="Q60">
        <f>'10月'!$E60*'10月'!$C60</f>
        <v>29624</v>
      </c>
      <c r="R60">
        <f>'10月'!$F60*'10月'!$C60</f>
        <v>59304</v>
      </c>
    </row>
    <row r="61" spans="1:18" x14ac:dyDescent="0.2">
      <c r="A61" s="26" t="str">
        <f t="shared" si="4"/>
        <v>2024/10末</v>
      </c>
      <c r="B61" s="26" t="str">
        <f t="shared" si="4"/>
        <v>令和6/10末</v>
      </c>
      <c r="C61" s="77">
        <v>57</v>
      </c>
      <c r="D61" s="43">
        <v>548</v>
      </c>
      <c r="E61" s="43">
        <v>530</v>
      </c>
      <c r="F61" s="43">
        <v>1078</v>
      </c>
      <c r="G61" s="30" t="s">
        <v>15</v>
      </c>
      <c r="O61" s="17">
        <f>'10月'!$C61</f>
        <v>57</v>
      </c>
      <c r="P61">
        <f>'10月'!$D61*'10月'!$C61</f>
        <v>31236</v>
      </c>
      <c r="Q61">
        <f>'10月'!$E61*'10月'!$C61</f>
        <v>30210</v>
      </c>
      <c r="R61">
        <f>'10月'!$F61*'10月'!$C61</f>
        <v>61446</v>
      </c>
    </row>
    <row r="62" spans="1:18" x14ac:dyDescent="0.2">
      <c r="A62" s="26" t="str">
        <f t="shared" si="4"/>
        <v>2024/10末</v>
      </c>
      <c r="B62" s="26" t="str">
        <f t="shared" si="4"/>
        <v>令和6/10末</v>
      </c>
      <c r="C62" s="77">
        <v>58</v>
      </c>
      <c r="D62" s="43">
        <v>450</v>
      </c>
      <c r="E62" s="43">
        <v>392</v>
      </c>
      <c r="F62" s="43">
        <v>842</v>
      </c>
      <c r="G62" s="30" t="s">
        <v>15</v>
      </c>
      <c r="O62" s="17">
        <f>'10月'!$C62</f>
        <v>58</v>
      </c>
      <c r="P62">
        <f>'10月'!$D62*'10月'!$C62</f>
        <v>26100</v>
      </c>
      <c r="Q62">
        <f>'10月'!$E62*'10月'!$C62</f>
        <v>22736</v>
      </c>
      <c r="R62">
        <f>'10月'!$F62*'10月'!$C62</f>
        <v>48836</v>
      </c>
    </row>
    <row r="63" spans="1:18" x14ac:dyDescent="0.2">
      <c r="A63" s="26" t="str">
        <f t="shared" si="4"/>
        <v>2024/10末</v>
      </c>
      <c r="B63" s="26" t="str">
        <f t="shared" si="4"/>
        <v>令和6/10末</v>
      </c>
      <c r="C63" s="77">
        <v>59</v>
      </c>
      <c r="D63" s="43">
        <v>565</v>
      </c>
      <c r="E63" s="43">
        <v>544</v>
      </c>
      <c r="F63" s="43">
        <v>1109</v>
      </c>
      <c r="G63" s="30" t="s">
        <v>15</v>
      </c>
      <c r="O63" s="17">
        <f>'10月'!$C63</f>
        <v>59</v>
      </c>
      <c r="P63">
        <f>'10月'!$D63*'10月'!$C63</f>
        <v>33335</v>
      </c>
      <c r="Q63">
        <f>'10月'!$E63*'10月'!$C63</f>
        <v>32096</v>
      </c>
      <c r="R63">
        <f>'10月'!$F63*'10月'!$C63</f>
        <v>65431</v>
      </c>
    </row>
    <row r="64" spans="1:18" x14ac:dyDescent="0.2">
      <c r="A64" s="26" t="str">
        <f t="shared" si="4"/>
        <v>2024/10末</v>
      </c>
      <c r="B64" s="26" t="str">
        <f t="shared" si="4"/>
        <v>令和6/10末</v>
      </c>
      <c r="C64" s="77">
        <v>60</v>
      </c>
      <c r="D64" s="43">
        <v>563</v>
      </c>
      <c r="E64" s="43">
        <v>541</v>
      </c>
      <c r="F64" s="43">
        <v>1104</v>
      </c>
      <c r="G64" s="30" t="s">
        <v>15</v>
      </c>
      <c r="O64" s="17">
        <f>'10月'!$C64</f>
        <v>60</v>
      </c>
      <c r="P64">
        <f>'10月'!$D64*'10月'!$C64</f>
        <v>33780</v>
      </c>
      <c r="Q64">
        <f>'10月'!$E64*'10月'!$C64</f>
        <v>32460</v>
      </c>
      <c r="R64">
        <f>'10月'!$F64*'10月'!$C64</f>
        <v>66240</v>
      </c>
    </row>
    <row r="65" spans="1:18" x14ac:dyDescent="0.2">
      <c r="A65" s="26" t="str">
        <f t="shared" si="4"/>
        <v>2024/10末</v>
      </c>
      <c r="B65" s="26" t="str">
        <f t="shared" si="4"/>
        <v>令和6/10末</v>
      </c>
      <c r="C65" s="77">
        <v>61</v>
      </c>
      <c r="D65" s="43">
        <v>524</v>
      </c>
      <c r="E65" s="43">
        <v>583</v>
      </c>
      <c r="F65" s="43">
        <v>1107</v>
      </c>
      <c r="G65" s="30" t="s">
        <v>15</v>
      </c>
      <c r="O65" s="17">
        <f>'10月'!$C65</f>
        <v>61</v>
      </c>
      <c r="P65">
        <f>'10月'!$D65*'10月'!$C65</f>
        <v>31964</v>
      </c>
      <c r="Q65">
        <f>'10月'!$E65*'10月'!$C65</f>
        <v>35563</v>
      </c>
      <c r="R65">
        <f>'10月'!$F65*'10月'!$C65</f>
        <v>67527</v>
      </c>
    </row>
    <row r="66" spans="1:18" x14ac:dyDescent="0.2">
      <c r="A66" s="26" t="str">
        <f t="shared" si="4"/>
        <v>2024/10末</v>
      </c>
      <c r="B66" s="26" t="str">
        <f t="shared" si="4"/>
        <v>令和6/10末</v>
      </c>
      <c r="C66" s="77">
        <v>62</v>
      </c>
      <c r="D66" s="43">
        <v>596</v>
      </c>
      <c r="E66" s="43">
        <v>519</v>
      </c>
      <c r="F66" s="43">
        <v>1115</v>
      </c>
      <c r="G66" s="30" t="s">
        <v>15</v>
      </c>
      <c r="O66" s="17">
        <f>'10月'!$C66</f>
        <v>62</v>
      </c>
      <c r="P66">
        <f>'10月'!$D66*'10月'!$C66</f>
        <v>36952</v>
      </c>
      <c r="Q66">
        <f>'10月'!$E66*'10月'!$C66</f>
        <v>32178</v>
      </c>
      <c r="R66">
        <f>'10月'!$F66*'10月'!$C66</f>
        <v>69130</v>
      </c>
    </row>
    <row r="67" spans="1:18" x14ac:dyDescent="0.2">
      <c r="A67" s="26" t="str">
        <f t="shared" si="4"/>
        <v>2024/10末</v>
      </c>
      <c r="B67" s="26" t="str">
        <f t="shared" si="4"/>
        <v>令和6/10末</v>
      </c>
      <c r="C67" s="77">
        <v>63</v>
      </c>
      <c r="D67" s="43">
        <v>541</v>
      </c>
      <c r="E67" s="43">
        <v>534</v>
      </c>
      <c r="F67" s="43">
        <v>1075</v>
      </c>
      <c r="G67" s="30" t="s">
        <v>15</v>
      </c>
      <c r="O67" s="17">
        <f>'10月'!$C67</f>
        <v>63</v>
      </c>
      <c r="P67">
        <f>'10月'!$D67*'10月'!$C67</f>
        <v>34083</v>
      </c>
      <c r="Q67">
        <f>'10月'!$E67*'10月'!$C67</f>
        <v>33642</v>
      </c>
      <c r="R67">
        <f>'10月'!$F67*'10月'!$C67</f>
        <v>67725</v>
      </c>
    </row>
    <row r="68" spans="1:18" x14ac:dyDescent="0.2">
      <c r="A68" s="26" t="str">
        <f t="shared" si="4"/>
        <v>2024/10末</v>
      </c>
      <c r="B68" s="26" t="str">
        <f t="shared" si="4"/>
        <v>令和6/10末</v>
      </c>
      <c r="C68" s="77">
        <v>64</v>
      </c>
      <c r="D68" s="43">
        <v>562</v>
      </c>
      <c r="E68" s="43">
        <v>552</v>
      </c>
      <c r="F68" s="43">
        <v>1114</v>
      </c>
      <c r="G68" s="30" t="s">
        <v>15</v>
      </c>
      <c r="O68" s="17">
        <f>'10月'!$C68</f>
        <v>64</v>
      </c>
      <c r="P68">
        <f>'10月'!$D68*'10月'!$C68</f>
        <v>35968</v>
      </c>
      <c r="Q68">
        <f>'10月'!$E68*'10月'!$C68</f>
        <v>35328</v>
      </c>
      <c r="R68">
        <f>'10月'!$F68*'10月'!$C68</f>
        <v>71296</v>
      </c>
    </row>
    <row r="69" spans="1:18" x14ac:dyDescent="0.2">
      <c r="A69" s="25" t="str">
        <f t="shared" si="4"/>
        <v>2024/10末</v>
      </c>
      <c r="B69" s="25" t="str">
        <f t="shared" si="4"/>
        <v>令和6/10末</v>
      </c>
      <c r="C69" s="76">
        <v>65</v>
      </c>
      <c r="D69" s="42">
        <v>592</v>
      </c>
      <c r="E69" s="42">
        <v>584</v>
      </c>
      <c r="F69" s="42">
        <v>1176</v>
      </c>
      <c r="G69" s="29" t="s">
        <v>16</v>
      </c>
      <c r="O69" s="23">
        <f>'10月'!$C69</f>
        <v>65</v>
      </c>
      <c r="P69" s="24">
        <f>'10月'!$D69*'10月'!$C69</f>
        <v>38480</v>
      </c>
      <c r="Q69" s="24">
        <f>'10月'!$E69*'10月'!$C69</f>
        <v>37960</v>
      </c>
      <c r="R69" s="24">
        <f>'10月'!$F69*'10月'!$C69</f>
        <v>76440</v>
      </c>
    </row>
    <row r="70" spans="1:18" x14ac:dyDescent="0.2">
      <c r="A70" s="26" t="str">
        <f t="shared" ref="A70:B85" si="5">A69</f>
        <v>2024/10末</v>
      </c>
      <c r="B70" s="26" t="str">
        <f t="shared" si="5"/>
        <v>令和6/10末</v>
      </c>
      <c r="C70" s="77">
        <v>66</v>
      </c>
      <c r="D70" s="43">
        <v>599</v>
      </c>
      <c r="E70" s="43">
        <v>539</v>
      </c>
      <c r="F70" s="43">
        <v>1138</v>
      </c>
      <c r="G70" s="30" t="s">
        <v>16</v>
      </c>
      <c r="O70" s="17">
        <f>'10月'!$C70</f>
        <v>66</v>
      </c>
      <c r="P70">
        <f>'10月'!$D70*'10月'!$C70</f>
        <v>39534</v>
      </c>
      <c r="Q70">
        <f>'10月'!$E70*'10月'!$C70</f>
        <v>35574</v>
      </c>
      <c r="R70">
        <f>'10月'!$F70*'10月'!$C70</f>
        <v>75108</v>
      </c>
    </row>
    <row r="71" spans="1:18" x14ac:dyDescent="0.2">
      <c r="A71" s="26" t="str">
        <f t="shared" si="5"/>
        <v>2024/10末</v>
      </c>
      <c r="B71" s="26" t="str">
        <f t="shared" si="5"/>
        <v>令和6/10末</v>
      </c>
      <c r="C71" s="77">
        <v>67</v>
      </c>
      <c r="D71" s="43">
        <v>548</v>
      </c>
      <c r="E71" s="43">
        <v>532</v>
      </c>
      <c r="F71" s="43">
        <v>1080</v>
      </c>
      <c r="G71" s="30" t="s">
        <v>16</v>
      </c>
      <c r="O71" s="17">
        <f>'10月'!$C71</f>
        <v>67</v>
      </c>
      <c r="P71">
        <f>'10月'!$D71*'10月'!$C71</f>
        <v>36716</v>
      </c>
      <c r="Q71">
        <f>'10月'!$E71*'10月'!$C71</f>
        <v>35644</v>
      </c>
      <c r="R71">
        <f>'10月'!$F71*'10月'!$C71</f>
        <v>72360</v>
      </c>
    </row>
    <row r="72" spans="1:18" x14ac:dyDescent="0.2">
      <c r="A72" s="26" t="str">
        <f t="shared" si="5"/>
        <v>2024/10末</v>
      </c>
      <c r="B72" s="26" t="str">
        <f t="shared" si="5"/>
        <v>令和6/10末</v>
      </c>
      <c r="C72" s="77">
        <v>68</v>
      </c>
      <c r="D72" s="43">
        <v>568</v>
      </c>
      <c r="E72" s="43">
        <v>563</v>
      </c>
      <c r="F72" s="43">
        <v>1131</v>
      </c>
      <c r="G72" s="30" t="s">
        <v>16</v>
      </c>
      <c r="O72" s="17">
        <f>'10月'!$C72</f>
        <v>68</v>
      </c>
      <c r="P72">
        <f>'10月'!$D72*'10月'!$C72</f>
        <v>38624</v>
      </c>
      <c r="Q72">
        <f>'10月'!$E72*'10月'!$C72</f>
        <v>38284</v>
      </c>
      <c r="R72">
        <f>'10月'!$F72*'10月'!$C72</f>
        <v>76908</v>
      </c>
    </row>
    <row r="73" spans="1:18" x14ac:dyDescent="0.2">
      <c r="A73" s="26" t="str">
        <f t="shared" si="5"/>
        <v>2024/10末</v>
      </c>
      <c r="B73" s="26" t="str">
        <f t="shared" si="5"/>
        <v>令和6/10末</v>
      </c>
      <c r="C73" s="77">
        <v>69</v>
      </c>
      <c r="D73" s="43">
        <v>584</v>
      </c>
      <c r="E73" s="43">
        <v>603</v>
      </c>
      <c r="F73" s="43">
        <v>1187</v>
      </c>
      <c r="G73" s="30" t="s">
        <v>16</v>
      </c>
      <c r="O73" s="17">
        <f>'10月'!$C73</f>
        <v>69</v>
      </c>
      <c r="P73">
        <f>'10月'!$D73*'10月'!$C73</f>
        <v>40296</v>
      </c>
      <c r="Q73">
        <f>'10月'!$E73*'10月'!$C73</f>
        <v>41607</v>
      </c>
      <c r="R73">
        <f>'10月'!$F73*'10月'!$C73</f>
        <v>81903</v>
      </c>
    </row>
    <row r="74" spans="1:18" x14ac:dyDescent="0.2">
      <c r="A74" s="26" t="str">
        <f t="shared" si="5"/>
        <v>2024/10末</v>
      </c>
      <c r="B74" s="26" t="str">
        <f t="shared" si="5"/>
        <v>令和6/10末</v>
      </c>
      <c r="C74" s="77">
        <v>70</v>
      </c>
      <c r="D74" s="43">
        <v>556</v>
      </c>
      <c r="E74" s="43">
        <v>587</v>
      </c>
      <c r="F74" s="43">
        <v>1143</v>
      </c>
      <c r="G74" s="30" t="s">
        <v>16</v>
      </c>
      <c r="O74" s="17">
        <f>'10月'!$C74</f>
        <v>70</v>
      </c>
      <c r="P74">
        <f>'10月'!$D74*'10月'!$C74</f>
        <v>38920</v>
      </c>
      <c r="Q74">
        <f>'10月'!$E74*'10月'!$C74</f>
        <v>41090</v>
      </c>
      <c r="R74">
        <f>'10月'!$F74*'10月'!$C74</f>
        <v>80010</v>
      </c>
    </row>
    <row r="75" spans="1:18" x14ac:dyDescent="0.2">
      <c r="A75" s="26" t="str">
        <f t="shared" si="5"/>
        <v>2024/10末</v>
      </c>
      <c r="B75" s="26" t="str">
        <f t="shared" si="5"/>
        <v>令和6/10末</v>
      </c>
      <c r="C75" s="77">
        <v>71</v>
      </c>
      <c r="D75" s="43">
        <v>611</v>
      </c>
      <c r="E75" s="43">
        <v>629</v>
      </c>
      <c r="F75" s="43">
        <v>1240</v>
      </c>
      <c r="G75" s="30" t="s">
        <v>16</v>
      </c>
      <c r="O75" s="17">
        <f>'10月'!$C75</f>
        <v>71</v>
      </c>
      <c r="P75">
        <f>'10月'!$D75*'10月'!$C75</f>
        <v>43381</v>
      </c>
      <c r="Q75">
        <f>'10月'!$E75*'10月'!$C75</f>
        <v>44659</v>
      </c>
      <c r="R75">
        <f>'10月'!$F75*'10月'!$C75</f>
        <v>88040</v>
      </c>
    </row>
    <row r="76" spans="1:18" x14ac:dyDescent="0.2">
      <c r="A76" s="26" t="str">
        <f t="shared" si="5"/>
        <v>2024/10末</v>
      </c>
      <c r="B76" s="26" t="str">
        <f t="shared" si="5"/>
        <v>令和6/10末</v>
      </c>
      <c r="C76" s="77">
        <v>72</v>
      </c>
      <c r="D76" s="43">
        <v>614</v>
      </c>
      <c r="E76" s="43">
        <v>639</v>
      </c>
      <c r="F76" s="43">
        <v>1253</v>
      </c>
      <c r="G76" s="30" t="s">
        <v>16</v>
      </c>
      <c r="O76" s="17">
        <f>'10月'!$C76</f>
        <v>72</v>
      </c>
      <c r="P76">
        <f>'10月'!$D76*'10月'!$C76</f>
        <v>44208</v>
      </c>
      <c r="Q76">
        <f>'10月'!$E76*'10月'!$C76</f>
        <v>46008</v>
      </c>
      <c r="R76">
        <f>'10月'!$F76*'10月'!$C76</f>
        <v>90216</v>
      </c>
    </row>
    <row r="77" spans="1:18" x14ac:dyDescent="0.2">
      <c r="A77" s="26" t="str">
        <f t="shared" si="5"/>
        <v>2024/10末</v>
      </c>
      <c r="B77" s="26" t="str">
        <f t="shared" si="5"/>
        <v>令和6/10末</v>
      </c>
      <c r="C77" s="77">
        <v>73</v>
      </c>
      <c r="D77" s="43">
        <v>631</v>
      </c>
      <c r="E77" s="43">
        <v>686</v>
      </c>
      <c r="F77" s="43">
        <v>1317</v>
      </c>
      <c r="G77" s="30" t="s">
        <v>16</v>
      </c>
      <c r="O77" s="17">
        <f>'10月'!$C77</f>
        <v>73</v>
      </c>
      <c r="P77">
        <f>'10月'!$D77*'10月'!$C77</f>
        <v>46063</v>
      </c>
      <c r="Q77">
        <f>'10月'!$E77*'10月'!$C77</f>
        <v>50078</v>
      </c>
      <c r="R77">
        <f>'10月'!$F77*'10月'!$C77</f>
        <v>96141</v>
      </c>
    </row>
    <row r="78" spans="1:18" x14ac:dyDescent="0.2">
      <c r="A78" s="56" t="str">
        <f t="shared" si="5"/>
        <v>2024/10末</v>
      </c>
      <c r="B78" s="56" t="str">
        <f t="shared" si="5"/>
        <v>令和6/10末</v>
      </c>
      <c r="C78" s="78">
        <v>74</v>
      </c>
      <c r="D78" s="59">
        <v>630</v>
      </c>
      <c r="E78" s="59">
        <v>734</v>
      </c>
      <c r="F78" s="59">
        <v>1364</v>
      </c>
      <c r="G78" s="60" t="s">
        <v>16</v>
      </c>
      <c r="O78" s="17">
        <f>'10月'!$C78</f>
        <v>74</v>
      </c>
      <c r="P78">
        <f>'10月'!$D78*'10月'!$C78</f>
        <v>46620</v>
      </c>
      <c r="Q78">
        <f>'10月'!$E78*'10月'!$C78</f>
        <v>54316</v>
      </c>
      <c r="R78">
        <f>'10月'!$F78*'10月'!$C78</f>
        <v>100936</v>
      </c>
    </row>
    <row r="79" spans="1:18" x14ac:dyDescent="0.2">
      <c r="A79" s="50" t="str">
        <f t="shared" si="5"/>
        <v>2024/10末</v>
      </c>
      <c r="B79" s="50" t="str">
        <f t="shared" si="5"/>
        <v>令和6/10末</v>
      </c>
      <c r="C79" s="79">
        <v>75</v>
      </c>
      <c r="D79" s="58">
        <v>706</v>
      </c>
      <c r="E79" s="58">
        <v>780</v>
      </c>
      <c r="F79" s="58">
        <v>1486</v>
      </c>
      <c r="G79" s="9" t="s">
        <v>16</v>
      </c>
      <c r="O79" s="17">
        <f>'10月'!$C79</f>
        <v>75</v>
      </c>
      <c r="P79">
        <f>'10月'!$D79*'10月'!$C79</f>
        <v>52950</v>
      </c>
      <c r="Q79">
        <f>'10月'!$E79*'10月'!$C79</f>
        <v>58500</v>
      </c>
      <c r="R79">
        <f>'10月'!$F79*'10月'!$C79</f>
        <v>111450</v>
      </c>
    </row>
    <row r="80" spans="1:18" x14ac:dyDescent="0.2">
      <c r="A80" s="26" t="str">
        <f t="shared" si="5"/>
        <v>2024/10末</v>
      </c>
      <c r="B80" s="26" t="str">
        <f t="shared" si="5"/>
        <v>令和6/10末</v>
      </c>
      <c r="C80" s="77">
        <v>76</v>
      </c>
      <c r="D80" s="43">
        <v>697</v>
      </c>
      <c r="E80" s="43">
        <v>722</v>
      </c>
      <c r="F80" s="43">
        <v>1419</v>
      </c>
      <c r="G80" s="30" t="s">
        <v>16</v>
      </c>
      <c r="O80" s="17">
        <f>'10月'!$C80</f>
        <v>76</v>
      </c>
      <c r="P80">
        <f>'10月'!$D80*'10月'!$C80</f>
        <v>52972</v>
      </c>
      <c r="Q80">
        <f>'10月'!$E80*'10月'!$C80</f>
        <v>54872</v>
      </c>
      <c r="R80">
        <f>'10月'!$F80*'10月'!$C80</f>
        <v>107844</v>
      </c>
    </row>
    <row r="81" spans="1:18" x14ac:dyDescent="0.2">
      <c r="A81" s="26" t="str">
        <f t="shared" si="5"/>
        <v>2024/10末</v>
      </c>
      <c r="B81" s="26" t="str">
        <f t="shared" si="5"/>
        <v>令和6/10末</v>
      </c>
      <c r="C81" s="77">
        <v>77</v>
      </c>
      <c r="D81" s="43">
        <v>631</v>
      </c>
      <c r="E81" s="43">
        <v>685</v>
      </c>
      <c r="F81" s="43">
        <v>1316</v>
      </c>
      <c r="G81" s="30" t="s">
        <v>16</v>
      </c>
      <c r="O81" s="17">
        <f>'10月'!$C81</f>
        <v>77</v>
      </c>
      <c r="P81">
        <f>'10月'!$D81*'10月'!$C81</f>
        <v>48587</v>
      </c>
      <c r="Q81">
        <f>'10月'!$E81*'10月'!$C81</f>
        <v>52745</v>
      </c>
      <c r="R81">
        <f>'10月'!$F81*'10月'!$C81</f>
        <v>101332</v>
      </c>
    </row>
    <row r="82" spans="1:18" x14ac:dyDescent="0.2">
      <c r="A82" s="26" t="str">
        <f t="shared" si="5"/>
        <v>2024/10末</v>
      </c>
      <c r="B82" s="26" t="str">
        <f t="shared" si="5"/>
        <v>令和6/10末</v>
      </c>
      <c r="C82" s="77">
        <v>78</v>
      </c>
      <c r="D82" s="43">
        <v>350</v>
      </c>
      <c r="E82" s="43">
        <v>381</v>
      </c>
      <c r="F82" s="43">
        <v>731</v>
      </c>
      <c r="G82" s="30" t="s">
        <v>16</v>
      </c>
      <c r="O82" s="17">
        <f>'10月'!$C82</f>
        <v>78</v>
      </c>
      <c r="P82">
        <f>'10月'!$D82*'10月'!$C82</f>
        <v>27300</v>
      </c>
      <c r="Q82">
        <f>'10月'!$E82*'10月'!$C82</f>
        <v>29718</v>
      </c>
      <c r="R82">
        <f>'10月'!$F82*'10月'!$C82</f>
        <v>57018</v>
      </c>
    </row>
    <row r="83" spans="1:18" x14ac:dyDescent="0.2">
      <c r="A83" s="26" t="str">
        <f t="shared" si="5"/>
        <v>2024/10末</v>
      </c>
      <c r="B83" s="26" t="str">
        <f t="shared" si="5"/>
        <v>令和6/10末</v>
      </c>
      <c r="C83" s="77">
        <v>79</v>
      </c>
      <c r="D83" s="43">
        <v>339</v>
      </c>
      <c r="E83" s="43">
        <v>442</v>
      </c>
      <c r="F83" s="43">
        <v>781</v>
      </c>
      <c r="G83" s="30" t="s">
        <v>16</v>
      </c>
      <c r="O83" s="17">
        <f>'10月'!$C83</f>
        <v>79</v>
      </c>
      <c r="P83">
        <f>'10月'!$D83*'10月'!$C83</f>
        <v>26781</v>
      </c>
      <c r="Q83">
        <f>'10月'!$E83*'10月'!$C83</f>
        <v>34918</v>
      </c>
      <c r="R83">
        <f>'10月'!$F83*'10月'!$C83</f>
        <v>61699</v>
      </c>
    </row>
    <row r="84" spans="1:18" x14ac:dyDescent="0.2">
      <c r="A84" s="26" t="str">
        <f t="shared" si="5"/>
        <v>2024/10末</v>
      </c>
      <c r="B84" s="26" t="str">
        <f t="shared" si="5"/>
        <v>令和6/10末</v>
      </c>
      <c r="C84" s="77">
        <v>80</v>
      </c>
      <c r="D84" s="43">
        <v>387</v>
      </c>
      <c r="E84" s="43">
        <v>500</v>
      </c>
      <c r="F84" s="43">
        <v>887</v>
      </c>
      <c r="G84" s="30" t="s">
        <v>16</v>
      </c>
      <c r="O84" s="17">
        <f>'10月'!$C84</f>
        <v>80</v>
      </c>
      <c r="P84">
        <f>'10月'!$D84*'10月'!$C84</f>
        <v>30960</v>
      </c>
      <c r="Q84">
        <f>'10月'!$E84*'10月'!$C84</f>
        <v>40000</v>
      </c>
      <c r="R84">
        <f>'10月'!$F84*'10月'!$C84</f>
        <v>70960</v>
      </c>
    </row>
    <row r="85" spans="1:18" x14ac:dyDescent="0.2">
      <c r="A85" s="26" t="str">
        <f t="shared" si="5"/>
        <v>2024/10末</v>
      </c>
      <c r="B85" s="26" t="str">
        <f t="shared" si="5"/>
        <v>令和6/10末</v>
      </c>
      <c r="C85" s="77">
        <v>81</v>
      </c>
      <c r="D85" s="43">
        <v>387</v>
      </c>
      <c r="E85" s="43">
        <v>481</v>
      </c>
      <c r="F85" s="43">
        <v>868</v>
      </c>
      <c r="G85" s="30" t="s">
        <v>16</v>
      </c>
      <c r="O85" s="17">
        <f>'10月'!$C85</f>
        <v>81</v>
      </c>
      <c r="P85">
        <f>'10月'!$D85*'10月'!$C85</f>
        <v>31347</v>
      </c>
      <c r="Q85">
        <f>'10月'!$E85*'10月'!$C85</f>
        <v>38961</v>
      </c>
      <c r="R85">
        <f>'10月'!$F85*'10月'!$C85</f>
        <v>70308</v>
      </c>
    </row>
    <row r="86" spans="1:18" x14ac:dyDescent="0.2">
      <c r="A86" s="26" t="str">
        <f t="shared" ref="A86:B101" si="6">A85</f>
        <v>2024/10末</v>
      </c>
      <c r="B86" s="26" t="str">
        <f t="shared" si="6"/>
        <v>令和6/10末</v>
      </c>
      <c r="C86" s="77">
        <v>82</v>
      </c>
      <c r="D86" s="43">
        <v>382</v>
      </c>
      <c r="E86" s="43">
        <v>485</v>
      </c>
      <c r="F86" s="43">
        <v>867</v>
      </c>
      <c r="G86" s="30" t="s">
        <v>16</v>
      </c>
      <c r="O86" s="17">
        <f>'10月'!$C86</f>
        <v>82</v>
      </c>
      <c r="P86">
        <f>'10月'!$D86*'10月'!$C86</f>
        <v>31324</v>
      </c>
      <c r="Q86">
        <f>'10月'!$E86*'10月'!$C86</f>
        <v>39770</v>
      </c>
      <c r="R86">
        <f>'10月'!$F86*'10月'!$C86</f>
        <v>71094</v>
      </c>
    </row>
    <row r="87" spans="1:18" x14ac:dyDescent="0.2">
      <c r="A87" s="26" t="str">
        <f t="shared" si="6"/>
        <v>2024/10末</v>
      </c>
      <c r="B87" s="26" t="str">
        <f t="shared" si="6"/>
        <v>令和6/10末</v>
      </c>
      <c r="C87" s="77">
        <v>83</v>
      </c>
      <c r="D87" s="43">
        <v>342</v>
      </c>
      <c r="E87" s="43">
        <v>500</v>
      </c>
      <c r="F87" s="43">
        <v>842</v>
      </c>
      <c r="G87" s="30" t="s">
        <v>16</v>
      </c>
      <c r="O87" s="17">
        <f>'10月'!$C87</f>
        <v>83</v>
      </c>
      <c r="P87">
        <f>'10月'!$D87*'10月'!$C87</f>
        <v>28386</v>
      </c>
      <c r="Q87">
        <f>'10月'!$E87*'10月'!$C87</f>
        <v>41500</v>
      </c>
      <c r="R87">
        <f>'10月'!$F87*'10月'!$C87</f>
        <v>69886</v>
      </c>
    </row>
    <row r="88" spans="1:18" x14ac:dyDescent="0.2">
      <c r="A88" s="26" t="str">
        <f t="shared" si="6"/>
        <v>2024/10末</v>
      </c>
      <c r="B88" s="26" t="str">
        <f t="shared" si="6"/>
        <v>令和6/10末</v>
      </c>
      <c r="C88" s="77">
        <v>84</v>
      </c>
      <c r="D88" s="43">
        <v>303</v>
      </c>
      <c r="E88" s="43">
        <v>411</v>
      </c>
      <c r="F88" s="43">
        <v>714</v>
      </c>
      <c r="G88" s="30" t="s">
        <v>16</v>
      </c>
      <c r="O88" s="17">
        <f>'10月'!$C88</f>
        <v>84</v>
      </c>
      <c r="P88">
        <f>'10月'!$D88*'10月'!$C88</f>
        <v>25452</v>
      </c>
      <c r="Q88">
        <f>'10月'!$E88*'10月'!$C88</f>
        <v>34524</v>
      </c>
      <c r="R88">
        <f>'10月'!$F88*'10月'!$C88</f>
        <v>59976</v>
      </c>
    </row>
    <row r="89" spans="1:18" x14ac:dyDescent="0.2">
      <c r="A89" s="26" t="str">
        <f t="shared" si="6"/>
        <v>2024/10末</v>
      </c>
      <c r="B89" s="26" t="str">
        <f t="shared" si="6"/>
        <v>令和6/10末</v>
      </c>
      <c r="C89" s="77">
        <v>85</v>
      </c>
      <c r="D89" s="43">
        <v>242</v>
      </c>
      <c r="E89" s="43">
        <v>390</v>
      </c>
      <c r="F89" s="43">
        <v>632</v>
      </c>
      <c r="G89" s="30" t="s">
        <v>16</v>
      </c>
      <c r="O89" s="17">
        <f>'10月'!$C89</f>
        <v>85</v>
      </c>
      <c r="P89">
        <f>'10月'!$D89*'10月'!$C89</f>
        <v>20570</v>
      </c>
      <c r="Q89">
        <f>'10月'!$E89*'10月'!$C89</f>
        <v>33150</v>
      </c>
      <c r="R89">
        <f>'10月'!$F89*'10月'!$C89</f>
        <v>53720</v>
      </c>
    </row>
    <row r="90" spans="1:18" x14ac:dyDescent="0.2">
      <c r="A90" s="26" t="str">
        <f t="shared" si="6"/>
        <v>2024/10末</v>
      </c>
      <c r="B90" s="26" t="str">
        <f t="shared" si="6"/>
        <v>令和6/10末</v>
      </c>
      <c r="C90" s="77">
        <v>86</v>
      </c>
      <c r="D90" s="43">
        <v>252</v>
      </c>
      <c r="E90" s="43">
        <v>431</v>
      </c>
      <c r="F90" s="43">
        <v>683</v>
      </c>
      <c r="G90" s="30" t="s">
        <v>16</v>
      </c>
      <c r="O90" s="17">
        <f>'10月'!$C90</f>
        <v>86</v>
      </c>
      <c r="P90">
        <f>'10月'!$D90*'10月'!$C90</f>
        <v>21672</v>
      </c>
      <c r="Q90">
        <f>'10月'!$E90*'10月'!$C90</f>
        <v>37066</v>
      </c>
      <c r="R90">
        <f>'10月'!$F90*'10月'!$C90</f>
        <v>58738</v>
      </c>
    </row>
    <row r="91" spans="1:18" x14ac:dyDescent="0.2">
      <c r="A91" s="26" t="str">
        <f t="shared" si="6"/>
        <v>2024/10末</v>
      </c>
      <c r="B91" s="26" t="str">
        <f t="shared" si="6"/>
        <v>令和6/10末</v>
      </c>
      <c r="C91" s="77">
        <v>87</v>
      </c>
      <c r="D91" s="43">
        <v>205</v>
      </c>
      <c r="E91" s="43">
        <v>399</v>
      </c>
      <c r="F91" s="43">
        <v>604</v>
      </c>
      <c r="G91" s="30" t="s">
        <v>16</v>
      </c>
      <c r="O91" s="17">
        <f>'10月'!$C91</f>
        <v>87</v>
      </c>
      <c r="P91">
        <f>'10月'!$D91*'10月'!$C91</f>
        <v>17835</v>
      </c>
      <c r="Q91">
        <f>'10月'!$E91*'10月'!$C91</f>
        <v>34713</v>
      </c>
      <c r="R91">
        <f>'10月'!$F91*'10月'!$C91</f>
        <v>52548</v>
      </c>
    </row>
    <row r="92" spans="1:18" x14ac:dyDescent="0.2">
      <c r="A92" s="26" t="str">
        <f t="shared" si="6"/>
        <v>2024/10末</v>
      </c>
      <c r="B92" s="26" t="str">
        <f t="shared" si="6"/>
        <v>令和6/10末</v>
      </c>
      <c r="C92" s="77">
        <v>88</v>
      </c>
      <c r="D92" s="43">
        <v>207</v>
      </c>
      <c r="E92" s="43">
        <v>414</v>
      </c>
      <c r="F92" s="43">
        <v>621</v>
      </c>
      <c r="G92" s="30" t="s">
        <v>16</v>
      </c>
      <c r="O92" s="17">
        <f>'10月'!$C92</f>
        <v>88</v>
      </c>
      <c r="P92">
        <f>'10月'!$D92*'10月'!$C92</f>
        <v>18216</v>
      </c>
      <c r="Q92">
        <f>'10月'!$E92*'10月'!$C92</f>
        <v>36432</v>
      </c>
      <c r="R92">
        <f>'10月'!$F92*'10月'!$C92</f>
        <v>54648</v>
      </c>
    </row>
    <row r="93" spans="1:18" x14ac:dyDescent="0.2">
      <c r="A93" s="26" t="str">
        <f t="shared" si="6"/>
        <v>2024/10末</v>
      </c>
      <c r="B93" s="26" t="str">
        <f t="shared" si="6"/>
        <v>令和6/10末</v>
      </c>
      <c r="C93" s="77">
        <v>89</v>
      </c>
      <c r="D93" s="43">
        <v>169</v>
      </c>
      <c r="E93" s="43">
        <v>323</v>
      </c>
      <c r="F93" s="43">
        <v>492</v>
      </c>
      <c r="G93" s="30" t="s">
        <v>16</v>
      </c>
      <c r="O93" s="17">
        <f>'10月'!$C93</f>
        <v>89</v>
      </c>
      <c r="P93">
        <f>'10月'!$D93*'10月'!$C93</f>
        <v>15041</v>
      </c>
      <c r="Q93">
        <f>'10月'!$E93*'10月'!$C93</f>
        <v>28747</v>
      </c>
      <c r="R93">
        <f>'10月'!$F93*'10月'!$C93</f>
        <v>43788</v>
      </c>
    </row>
    <row r="94" spans="1:18" x14ac:dyDescent="0.2">
      <c r="A94" s="26" t="str">
        <f t="shared" si="6"/>
        <v>2024/10末</v>
      </c>
      <c r="B94" s="26" t="str">
        <f t="shared" si="6"/>
        <v>令和6/10末</v>
      </c>
      <c r="C94" s="77">
        <v>90</v>
      </c>
      <c r="D94" s="43">
        <v>109</v>
      </c>
      <c r="E94" s="43">
        <v>323</v>
      </c>
      <c r="F94" s="43">
        <v>432</v>
      </c>
      <c r="G94" s="30" t="s">
        <v>16</v>
      </c>
      <c r="O94" s="17">
        <f>'10月'!$C94</f>
        <v>90</v>
      </c>
      <c r="P94">
        <f>'10月'!$D94*'10月'!$C94</f>
        <v>9810</v>
      </c>
      <c r="Q94">
        <f>'10月'!$E94*'10月'!$C94</f>
        <v>29070</v>
      </c>
      <c r="R94">
        <f>'10月'!$F94*'10月'!$C94</f>
        <v>38880</v>
      </c>
    </row>
    <row r="95" spans="1:18" x14ac:dyDescent="0.2">
      <c r="A95" s="26" t="str">
        <f t="shared" si="6"/>
        <v>2024/10末</v>
      </c>
      <c r="B95" s="26" t="str">
        <f t="shared" si="6"/>
        <v>令和6/10末</v>
      </c>
      <c r="C95" s="77">
        <v>91</v>
      </c>
      <c r="D95" s="43">
        <v>115</v>
      </c>
      <c r="E95" s="43">
        <v>307</v>
      </c>
      <c r="F95" s="43">
        <v>422</v>
      </c>
      <c r="G95" s="30" t="s">
        <v>16</v>
      </c>
      <c r="O95" s="17">
        <f>'10月'!$C95</f>
        <v>91</v>
      </c>
      <c r="P95">
        <f>'10月'!$D95*'10月'!$C95</f>
        <v>10465</v>
      </c>
      <c r="Q95">
        <f>'10月'!$E95*'10月'!$C95</f>
        <v>27937</v>
      </c>
      <c r="R95">
        <f>'10月'!$F95*'10月'!$C95</f>
        <v>38402</v>
      </c>
    </row>
    <row r="96" spans="1:18" x14ac:dyDescent="0.2">
      <c r="A96" s="26" t="str">
        <f t="shared" si="6"/>
        <v>2024/10末</v>
      </c>
      <c r="B96" s="26" t="str">
        <f t="shared" si="6"/>
        <v>令和6/10末</v>
      </c>
      <c r="C96" s="77">
        <v>92</v>
      </c>
      <c r="D96" s="43">
        <v>92</v>
      </c>
      <c r="E96" s="43">
        <v>254</v>
      </c>
      <c r="F96" s="43">
        <v>346</v>
      </c>
      <c r="G96" s="30" t="s">
        <v>16</v>
      </c>
      <c r="O96" s="17">
        <f>'10月'!$C96</f>
        <v>92</v>
      </c>
      <c r="P96">
        <f>'10月'!$D96*'10月'!$C96</f>
        <v>8464</v>
      </c>
      <c r="Q96">
        <f>'10月'!$E96*'10月'!$C96</f>
        <v>23368</v>
      </c>
      <c r="R96">
        <f>'10月'!$F96*'10月'!$C96</f>
        <v>31832</v>
      </c>
    </row>
    <row r="97" spans="1:18" x14ac:dyDescent="0.2">
      <c r="A97" s="26" t="str">
        <f t="shared" si="6"/>
        <v>2024/10末</v>
      </c>
      <c r="B97" s="26" t="str">
        <f t="shared" si="6"/>
        <v>令和6/10末</v>
      </c>
      <c r="C97" s="77">
        <v>93</v>
      </c>
      <c r="D97" s="43">
        <v>91</v>
      </c>
      <c r="E97" s="43">
        <v>221</v>
      </c>
      <c r="F97" s="43">
        <v>312</v>
      </c>
      <c r="G97" s="30" t="s">
        <v>16</v>
      </c>
      <c r="O97" s="17">
        <f>'10月'!$C97</f>
        <v>93</v>
      </c>
      <c r="P97">
        <f>'10月'!$D97*'10月'!$C97</f>
        <v>8463</v>
      </c>
      <c r="Q97">
        <f>'10月'!$E97*'10月'!$C97</f>
        <v>20553</v>
      </c>
      <c r="R97">
        <f>'10月'!$F97*'10月'!$C97</f>
        <v>29016</v>
      </c>
    </row>
    <row r="98" spans="1:18" x14ac:dyDescent="0.2">
      <c r="A98" s="26" t="str">
        <f t="shared" si="6"/>
        <v>2024/10末</v>
      </c>
      <c r="B98" s="26" t="str">
        <f t="shared" si="6"/>
        <v>令和6/10末</v>
      </c>
      <c r="C98" s="77">
        <v>94</v>
      </c>
      <c r="D98" s="43">
        <v>61</v>
      </c>
      <c r="E98" s="43">
        <v>166</v>
      </c>
      <c r="F98" s="43">
        <v>227</v>
      </c>
      <c r="G98" s="30" t="s">
        <v>16</v>
      </c>
      <c r="O98" s="17">
        <f>'10月'!$C98</f>
        <v>94</v>
      </c>
      <c r="P98">
        <f>'10月'!$D98*'10月'!$C98</f>
        <v>5734</v>
      </c>
      <c r="Q98">
        <f>'10月'!$E98*'10月'!$C98</f>
        <v>15604</v>
      </c>
      <c r="R98">
        <f>'10月'!$F98*'10月'!$C98</f>
        <v>21338</v>
      </c>
    </row>
    <row r="99" spans="1:18" x14ac:dyDescent="0.2">
      <c r="A99" s="26" t="str">
        <f t="shared" si="6"/>
        <v>2024/10末</v>
      </c>
      <c r="B99" s="26" t="str">
        <f t="shared" si="6"/>
        <v>令和6/10末</v>
      </c>
      <c r="C99" s="77">
        <v>95</v>
      </c>
      <c r="D99" s="43">
        <v>46</v>
      </c>
      <c r="E99" s="43">
        <v>127</v>
      </c>
      <c r="F99" s="43">
        <v>173</v>
      </c>
      <c r="G99" s="30" t="s">
        <v>16</v>
      </c>
      <c r="O99" s="17">
        <f>'10月'!$C99</f>
        <v>95</v>
      </c>
      <c r="P99">
        <f>'10月'!$D99*'10月'!$C99</f>
        <v>4370</v>
      </c>
      <c r="Q99">
        <f>'10月'!$E99*'10月'!$C99</f>
        <v>12065</v>
      </c>
      <c r="R99">
        <f>'10月'!$F99*'10月'!$C99</f>
        <v>16435</v>
      </c>
    </row>
    <row r="100" spans="1:18" x14ac:dyDescent="0.2">
      <c r="A100" s="26" t="str">
        <f t="shared" si="6"/>
        <v>2024/10末</v>
      </c>
      <c r="B100" s="26" t="str">
        <f t="shared" si="6"/>
        <v>令和6/10末</v>
      </c>
      <c r="C100" s="77">
        <v>96</v>
      </c>
      <c r="D100" s="43">
        <v>23</v>
      </c>
      <c r="E100" s="43">
        <v>132</v>
      </c>
      <c r="F100" s="43">
        <v>155</v>
      </c>
      <c r="G100" s="30" t="s">
        <v>16</v>
      </c>
      <c r="O100" s="17">
        <f>'10月'!$C100</f>
        <v>96</v>
      </c>
      <c r="P100">
        <f>'10月'!$D100*'10月'!$C100</f>
        <v>2208</v>
      </c>
      <c r="Q100">
        <f>'10月'!$E100*'10月'!$C100</f>
        <v>12672</v>
      </c>
      <c r="R100">
        <f>'10月'!$F100*'10月'!$C100</f>
        <v>14880</v>
      </c>
    </row>
    <row r="101" spans="1:18" x14ac:dyDescent="0.2">
      <c r="A101" s="26" t="str">
        <f t="shared" si="6"/>
        <v>2024/10末</v>
      </c>
      <c r="B101" s="26" t="str">
        <f t="shared" si="6"/>
        <v>令和6/10末</v>
      </c>
      <c r="C101" s="77">
        <v>97</v>
      </c>
      <c r="D101" s="43">
        <v>28</v>
      </c>
      <c r="E101" s="43">
        <v>107</v>
      </c>
      <c r="F101" s="43">
        <v>135</v>
      </c>
      <c r="G101" s="30" t="s">
        <v>16</v>
      </c>
      <c r="O101" s="17">
        <f>'10月'!$C101</f>
        <v>97</v>
      </c>
      <c r="P101">
        <f>'10月'!$D101*'10月'!$C101</f>
        <v>2716</v>
      </c>
      <c r="Q101">
        <f>'10月'!$E101*'10月'!$C101</f>
        <v>10379</v>
      </c>
      <c r="R101">
        <f>'10月'!$F101*'10月'!$C101</f>
        <v>13095</v>
      </c>
    </row>
    <row r="102" spans="1:18" x14ac:dyDescent="0.2">
      <c r="A102" s="26" t="str">
        <f t="shared" ref="A102:B109" si="7">A101</f>
        <v>2024/10末</v>
      </c>
      <c r="B102" s="26" t="str">
        <f t="shared" si="7"/>
        <v>令和6/10末</v>
      </c>
      <c r="C102" s="77">
        <v>98</v>
      </c>
      <c r="D102" s="43">
        <v>10</v>
      </c>
      <c r="E102" s="43">
        <v>61</v>
      </c>
      <c r="F102" s="43">
        <v>71</v>
      </c>
      <c r="G102" s="30" t="s">
        <v>16</v>
      </c>
      <c r="O102" s="17">
        <f>'10月'!$C102</f>
        <v>98</v>
      </c>
      <c r="P102">
        <f>'10月'!$D102*'10月'!$C102</f>
        <v>980</v>
      </c>
      <c r="Q102">
        <f>'10月'!$E102*'10月'!$C102</f>
        <v>5978</v>
      </c>
      <c r="R102">
        <f>'10月'!$F102*'10月'!$C102</f>
        <v>6958</v>
      </c>
    </row>
    <row r="103" spans="1:18" x14ac:dyDescent="0.2">
      <c r="A103" s="26" t="str">
        <f t="shared" si="7"/>
        <v>2024/10末</v>
      </c>
      <c r="B103" s="26" t="str">
        <f t="shared" si="7"/>
        <v>令和6/10末</v>
      </c>
      <c r="C103" s="77">
        <v>99</v>
      </c>
      <c r="D103" s="43">
        <v>12</v>
      </c>
      <c r="E103" s="43">
        <v>39</v>
      </c>
      <c r="F103" s="43">
        <v>51</v>
      </c>
      <c r="G103" s="30" t="s">
        <v>16</v>
      </c>
      <c r="O103" s="17">
        <f>'10月'!$C103</f>
        <v>99</v>
      </c>
      <c r="P103">
        <f>'10月'!$D103*'10月'!$C103</f>
        <v>1188</v>
      </c>
      <c r="Q103">
        <f>'10月'!$E103*'10月'!$C103</f>
        <v>3861</v>
      </c>
      <c r="R103">
        <f>'10月'!$F103*'10月'!$C103</f>
        <v>5049</v>
      </c>
    </row>
    <row r="104" spans="1:18" x14ac:dyDescent="0.2">
      <c r="A104" s="26" t="str">
        <f t="shared" si="7"/>
        <v>2024/10末</v>
      </c>
      <c r="B104" s="26" t="str">
        <f t="shared" si="7"/>
        <v>令和6/10末</v>
      </c>
      <c r="C104" s="77">
        <v>100</v>
      </c>
      <c r="D104" s="43">
        <v>7</v>
      </c>
      <c r="E104" s="43">
        <v>33</v>
      </c>
      <c r="F104" s="43">
        <v>40</v>
      </c>
      <c r="G104" s="30" t="s">
        <v>16</v>
      </c>
      <c r="O104" s="17">
        <f>'10月'!$C104</f>
        <v>100</v>
      </c>
      <c r="P104">
        <f>'10月'!$D104*'10月'!$C104</f>
        <v>700</v>
      </c>
      <c r="Q104">
        <f>'10月'!$E104*'10月'!$C104</f>
        <v>3300</v>
      </c>
      <c r="R104">
        <f>'10月'!$F104*'10月'!$C104</f>
        <v>4000</v>
      </c>
    </row>
    <row r="105" spans="1:18" x14ac:dyDescent="0.2">
      <c r="A105" s="26" t="str">
        <f t="shared" si="7"/>
        <v>2024/10末</v>
      </c>
      <c r="B105" s="26" t="str">
        <f t="shared" si="7"/>
        <v>令和6/10末</v>
      </c>
      <c r="C105" s="77">
        <v>101</v>
      </c>
      <c r="D105" s="43">
        <v>3</v>
      </c>
      <c r="E105" s="43">
        <v>32</v>
      </c>
      <c r="F105" s="43">
        <v>35</v>
      </c>
      <c r="G105" s="30" t="s">
        <v>16</v>
      </c>
      <c r="O105" s="17">
        <f>'10月'!$C105</f>
        <v>101</v>
      </c>
      <c r="P105">
        <f>'10月'!$D105*'10月'!$C105</f>
        <v>303</v>
      </c>
      <c r="Q105">
        <f>'10月'!$E105*'10月'!$C105</f>
        <v>3232</v>
      </c>
      <c r="R105">
        <f>'10月'!$F105*'10月'!$C105</f>
        <v>3535</v>
      </c>
    </row>
    <row r="106" spans="1:18" x14ac:dyDescent="0.2">
      <c r="A106" s="26" t="str">
        <f t="shared" si="7"/>
        <v>2024/10末</v>
      </c>
      <c r="B106" s="26" t="str">
        <f t="shared" si="7"/>
        <v>令和6/10末</v>
      </c>
      <c r="C106" s="77">
        <v>102</v>
      </c>
      <c r="D106" s="43">
        <v>0</v>
      </c>
      <c r="E106" s="43">
        <v>13</v>
      </c>
      <c r="F106" s="43">
        <v>13</v>
      </c>
      <c r="G106" s="30" t="s">
        <v>16</v>
      </c>
      <c r="O106" s="17">
        <f>'10月'!$C106</f>
        <v>102</v>
      </c>
      <c r="P106">
        <f>'10月'!$D106*'10月'!$C106</f>
        <v>0</v>
      </c>
      <c r="Q106">
        <f>'10月'!$E106*'10月'!$C106</f>
        <v>1326</v>
      </c>
      <c r="R106">
        <f>'10月'!$F106*'10月'!$C106</f>
        <v>1326</v>
      </c>
    </row>
    <row r="107" spans="1:18" x14ac:dyDescent="0.2">
      <c r="A107" s="26" t="str">
        <f t="shared" si="7"/>
        <v>2024/10末</v>
      </c>
      <c r="B107" s="26" t="str">
        <f t="shared" si="7"/>
        <v>令和6/10末</v>
      </c>
      <c r="C107" s="77">
        <v>103</v>
      </c>
      <c r="D107" s="43">
        <v>1</v>
      </c>
      <c r="E107" s="43">
        <v>11</v>
      </c>
      <c r="F107" s="43">
        <v>12</v>
      </c>
      <c r="G107" s="30" t="s">
        <v>16</v>
      </c>
      <c r="O107" s="17">
        <f>'10月'!$C107</f>
        <v>103</v>
      </c>
      <c r="P107">
        <f>'10月'!$D107*'10月'!$C107</f>
        <v>103</v>
      </c>
      <c r="Q107">
        <f>'10月'!$E107*'10月'!$C107</f>
        <v>1133</v>
      </c>
      <c r="R107">
        <f>'10月'!$F107*'10月'!$C107</f>
        <v>1236</v>
      </c>
    </row>
    <row r="108" spans="1:18" x14ac:dyDescent="0.2">
      <c r="A108" s="26" t="str">
        <f t="shared" si="7"/>
        <v>2024/10末</v>
      </c>
      <c r="B108" s="26" t="str">
        <f t="shared" si="7"/>
        <v>令和6/10末</v>
      </c>
      <c r="C108" s="77">
        <v>104</v>
      </c>
      <c r="D108" s="43">
        <v>0</v>
      </c>
      <c r="E108" s="43">
        <v>6</v>
      </c>
      <c r="F108" s="43">
        <v>6</v>
      </c>
      <c r="G108" s="30" t="s">
        <v>16</v>
      </c>
      <c r="O108" s="17">
        <f>'10月'!$C108</f>
        <v>104</v>
      </c>
      <c r="P108">
        <f>'10月'!$D108*'10月'!$C108</f>
        <v>0</v>
      </c>
      <c r="Q108">
        <f>'10月'!$E108*'10月'!$C108</f>
        <v>624</v>
      </c>
      <c r="R108">
        <f>'10月'!$F108*'10月'!$C108</f>
        <v>624</v>
      </c>
    </row>
    <row r="109" spans="1:18" x14ac:dyDescent="0.2">
      <c r="A109" s="26" t="str">
        <f t="shared" si="7"/>
        <v>2024/10末</v>
      </c>
      <c r="B109" s="26" t="str">
        <f t="shared" si="7"/>
        <v>令和6/10末</v>
      </c>
      <c r="C109" s="80" t="s">
        <v>71</v>
      </c>
      <c r="D109" s="43">
        <v>0</v>
      </c>
      <c r="E109" s="43">
        <v>5</v>
      </c>
      <c r="F109" s="43">
        <v>5</v>
      </c>
      <c r="G109" s="30" t="s">
        <v>16</v>
      </c>
      <c r="O109" s="16" t="str">
        <f>'10月'!$C109</f>
        <v>105歳以上</v>
      </c>
      <c r="P109">
        <f>'10月'!$D109*105</f>
        <v>0</v>
      </c>
      <c r="Q109">
        <f>'10月'!$E109*105</f>
        <v>525</v>
      </c>
      <c r="R109">
        <f>'10月'!$F109*105</f>
        <v>525</v>
      </c>
    </row>
    <row r="110" spans="1:18" x14ac:dyDescent="0.2">
      <c r="O110" s="11" t="s">
        <v>22</v>
      </c>
      <c r="P110" s="11">
        <f>SUM(P4:P109)</f>
        <v>1883438</v>
      </c>
      <c r="Q110" s="11">
        <f t="shared" ref="Q110:R110" si="8">SUM(Q4:Q109)</f>
        <v>2073309</v>
      </c>
      <c r="R110" s="11">
        <f t="shared" si="8"/>
        <v>3956717</v>
      </c>
    </row>
  </sheetData>
  <sheetProtection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/>
  </sheetPr>
  <dimension ref="A1:R110"/>
  <sheetViews>
    <sheetView workbookViewId="0"/>
  </sheetViews>
  <sheetFormatPr defaultRowHeight="13.2" x14ac:dyDescent="0.2"/>
  <cols>
    <col min="1" max="2" width="11.109375" customWidth="1"/>
    <col min="3" max="3" width="10.44140625" customWidth="1"/>
    <col min="4" max="6" width="11.6640625" customWidth="1"/>
    <col min="7" max="7" width="9" style="9"/>
    <col min="8" max="8" width="14.6640625" customWidth="1"/>
    <col min="9" max="9" width="1.109375" customWidth="1"/>
    <col min="10" max="10" width="14.21875" customWidth="1"/>
    <col min="11" max="13" width="9.33203125" customWidth="1"/>
    <col min="14" max="14" width="9.77734375" bestFit="1" customWidth="1"/>
    <col min="15" max="15" width="0" hidden="1" customWidth="1"/>
    <col min="16" max="18" width="12.88671875" hidden="1" customWidth="1"/>
    <col min="19" max="97" width="11.109375" bestFit="1" customWidth="1"/>
    <col min="98" max="98" width="5.77734375" customWidth="1"/>
  </cols>
  <sheetData>
    <row r="1" spans="1:18" x14ac:dyDescent="0.2">
      <c r="A1" s="75" t="s">
        <v>65</v>
      </c>
    </row>
    <row r="2" spans="1:18" x14ac:dyDescent="0.2">
      <c r="A2" s="1" t="s">
        <v>3</v>
      </c>
      <c r="B2" s="1" t="s">
        <v>4</v>
      </c>
      <c r="C2" s="1" t="s">
        <v>10</v>
      </c>
      <c r="D2" s="1" t="s">
        <v>0</v>
      </c>
      <c r="E2" s="1" t="s">
        <v>1</v>
      </c>
      <c r="F2" s="63" t="s">
        <v>5</v>
      </c>
      <c r="G2" s="64" t="s">
        <v>2</v>
      </c>
      <c r="J2" t="s">
        <v>64</v>
      </c>
      <c r="M2" s="45" t="str">
        <f>A3</f>
        <v>2024/11末</v>
      </c>
      <c r="O2" s="11" t="s">
        <v>26</v>
      </c>
      <c r="P2" s="11" t="s">
        <v>23</v>
      </c>
      <c r="Q2" s="11" t="s">
        <v>24</v>
      </c>
      <c r="R2" s="11" t="s">
        <v>25</v>
      </c>
    </row>
    <row r="3" spans="1:18" ht="16.2" x14ac:dyDescent="0.2">
      <c r="A3" s="71" t="s">
        <v>94</v>
      </c>
      <c r="B3" s="71" t="s">
        <v>95</v>
      </c>
      <c r="C3" s="14" t="s">
        <v>5</v>
      </c>
      <c r="D3" s="15">
        <f>SUM(D4:D109)</f>
        <v>37788</v>
      </c>
      <c r="E3" s="15">
        <f>SUM(E4:E109)</f>
        <v>38534</v>
      </c>
      <c r="F3" s="15">
        <f>SUM(F4:F109)</f>
        <v>76322</v>
      </c>
      <c r="G3" s="15" t="s">
        <v>2</v>
      </c>
      <c r="J3" s="36" t="s">
        <v>2</v>
      </c>
      <c r="K3" s="37" t="s">
        <v>0</v>
      </c>
      <c r="L3" s="37" t="s">
        <v>1</v>
      </c>
      <c r="M3" s="38" t="s">
        <v>5</v>
      </c>
      <c r="O3" s="18" t="s">
        <v>5</v>
      </c>
      <c r="P3" s="19">
        <f t="shared" ref="P3:R3" si="0">SUM(P4:P109)</f>
        <v>1881545</v>
      </c>
      <c r="Q3" s="19">
        <f t="shared" si="0"/>
        <v>2071320</v>
      </c>
      <c r="R3" s="19">
        <f t="shared" si="0"/>
        <v>3952844</v>
      </c>
    </row>
    <row r="4" spans="1:18" x14ac:dyDescent="0.2">
      <c r="A4" s="25" t="str">
        <f>A3</f>
        <v>2024/11末</v>
      </c>
      <c r="B4" s="25" t="str">
        <f>B3</f>
        <v>令和6/11末</v>
      </c>
      <c r="C4" s="76">
        <v>0</v>
      </c>
      <c r="D4" s="42">
        <v>159</v>
      </c>
      <c r="E4" s="42">
        <v>138</v>
      </c>
      <c r="F4" s="42">
        <v>297</v>
      </c>
      <c r="G4" s="27" t="s">
        <v>14</v>
      </c>
      <c r="J4" s="31" t="s">
        <v>5</v>
      </c>
      <c r="K4" s="12">
        <f>SUM($K$5:$K$7)</f>
        <v>37788</v>
      </c>
      <c r="L4" s="12">
        <f>SUM($L$5:$L$7)</f>
        <v>38534</v>
      </c>
      <c r="M4" s="34">
        <f>SUM($M$5:$M$7)</f>
        <v>76322</v>
      </c>
      <c r="N4" s="10"/>
      <c r="O4" s="20">
        <f>'11月'!$C4</f>
        <v>0</v>
      </c>
      <c r="P4">
        <f>'11月'!$D4</f>
        <v>159</v>
      </c>
      <c r="Q4">
        <f>'11月'!$D4</f>
        <v>159</v>
      </c>
      <c r="R4">
        <f>'11月'!$F4</f>
        <v>297</v>
      </c>
    </row>
    <row r="5" spans="1:18" x14ac:dyDescent="0.2">
      <c r="A5" s="26" t="str">
        <f>A4</f>
        <v>2024/11末</v>
      </c>
      <c r="B5" s="26" t="str">
        <f>B4</f>
        <v>令和6/11末</v>
      </c>
      <c r="C5" s="77">
        <v>1</v>
      </c>
      <c r="D5" s="43">
        <v>164</v>
      </c>
      <c r="E5" s="43">
        <v>169</v>
      </c>
      <c r="F5" s="43">
        <v>333</v>
      </c>
      <c r="G5" s="28" t="s">
        <v>14</v>
      </c>
      <c r="J5" s="32" t="s">
        <v>14</v>
      </c>
      <c r="K5" s="13">
        <f>SUMIF('11月'!$G$3:$G$109,$J5,'11月'!$D$3:$D$109)</f>
        <v>3700</v>
      </c>
      <c r="L5" s="13">
        <f>SUMIF('11月'!$G$3:$G$109,$J5,'11月'!$E$3:$E$109)</f>
        <v>3574</v>
      </c>
      <c r="M5" s="35">
        <f>SUMIF('11月'!$G$3:$G$109,$J5,'11月'!$F$3:$F$109)</f>
        <v>7274</v>
      </c>
      <c r="O5" s="17">
        <f>'11月'!$C5</f>
        <v>1</v>
      </c>
      <c r="P5">
        <f>'11月'!$D5*'11月'!$C5</f>
        <v>164</v>
      </c>
      <c r="Q5">
        <f>'11月'!$E5*'11月'!$C5</f>
        <v>169</v>
      </c>
      <c r="R5">
        <f>'11月'!$F5*'11月'!$C5</f>
        <v>333</v>
      </c>
    </row>
    <row r="6" spans="1:18" x14ac:dyDescent="0.2">
      <c r="A6" s="26" t="str">
        <f t="shared" ref="A6:B21" si="1">A5</f>
        <v>2024/11末</v>
      </c>
      <c r="B6" s="26" t="str">
        <f t="shared" si="1"/>
        <v>令和6/11末</v>
      </c>
      <c r="C6" s="77">
        <v>2</v>
      </c>
      <c r="D6" s="43">
        <v>206</v>
      </c>
      <c r="E6" s="43">
        <v>198</v>
      </c>
      <c r="F6" s="43">
        <v>404</v>
      </c>
      <c r="G6" s="28" t="s">
        <v>14</v>
      </c>
      <c r="J6" s="33" t="s">
        <v>15</v>
      </c>
      <c r="K6" s="13">
        <f>SUMIF('11月'!$G$3:$G$109,$J6,'11月'!$D$3:$D$109)</f>
        <v>21967</v>
      </c>
      <c r="L6" s="13">
        <f>SUMIF('11月'!$G$3:$G$109,$J6,'11月'!$E$3:$E$109)</f>
        <v>19693</v>
      </c>
      <c r="M6" s="35">
        <f>SUMIF('11月'!$G$3:$G$109,$J6,'11月'!$F$3:$F$109)</f>
        <v>41660</v>
      </c>
      <c r="O6" s="17">
        <f>'11月'!$C6</f>
        <v>2</v>
      </c>
      <c r="P6">
        <f>'11月'!$D6*'11月'!$C6</f>
        <v>412</v>
      </c>
      <c r="Q6">
        <f>'11月'!$E6*'11月'!$C6</f>
        <v>396</v>
      </c>
      <c r="R6">
        <f>'11月'!$F6*'11月'!$C6</f>
        <v>808</v>
      </c>
    </row>
    <row r="7" spans="1:18" x14ac:dyDescent="0.2">
      <c r="A7" s="26" t="str">
        <f t="shared" si="1"/>
        <v>2024/11末</v>
      </c>
      <c r="B7" s="26" t="str">
        <f t="shared" si="1"/>
        <v>令和6/11末</v>
      </c>
      <c r="C7" s="77">
        <v>3</v>
      </c>
      <c r="D7" s="43">
        <v>181</v>
      </c>
      <c r="E7" s="43">
        <v>190</v>
      </c>
      <c r="F7" s="43">
        <v>371</v>
      </c>
      <c r="G7" s="28" t="s">
        <v>14</v>
      </c>
      <c r="J7" s="33" t="s">
        <v>16</v>
      </c>
      <c r="K7" s="13">
        <f>SUMIF('11月'!$G$3:$G$109,$J7,'11月'!$D$3:$D$109)</f>
        <v>12121</v>
      </c>
      <c r="L7" s="13">
        <f>SUMIF('11月'!$G$3:$G$109,$J7,'11月'!$E$3:$E$109)</f>
        <v>15267</v>
      </c>
      <c r="M7" s="35">
        <f>SUMIF('11月'!$G$3:$G$109,$J7,'11月'!$F$3:$F$109)</f>
        <v>27388</v>
      </c>
      <c r="O7" s="17">
        <f>'11月'!$C7</f>
        <v>3</v>
      </c>
      <c r="P7">
        <f>'11月'!$D7*'11月'!$C7</f>
        <v>543</v>
      </c>
      <c r="Q7">
        <f>'11月'!$E7*'11月'!$C7</f>
        <v>570</v>
      </c>
      <c r="R7">
        <f>'11月'!$F7*'11月'!$C7</f>
        <v>1113</v>
      </c>
    </row>
    <row r="8" spans="1:18" x14ac:dyDescent="0.2">
      <c r="A8" s="26" t="str">
        <f t="shared" si="1"/>
        <v>2024/11末</v>
      </c>
      <c r="B8" s="26" t="str">
        <f t="shared" si="1"/>
        <v>令和6/11末</v>
      </c>
      <c r="C8" s="77">
        <v>4</v>
      </c>
      <c r="D8" s="43">
        <v>191</v>
      </c>
      <c r="E8" s="43">
        <v>209</v>
      </c>
      <c r="F8" s="43">
        <v>400</v>
      </c>
      <c r="G8" s="28" t="s">
        <v>14</v>
      </c>
      <c r="J8" s="39" t="s">
        <v>21</v>
      </c>
      <c r="K8" s="40">
        <f>IFERROR($P$3/$K$4,"")</f>
        <v>49.792129776648672</v>
      </c>
      <c r="L8" s="40">
        <f>IFERROR($Q$3/$L$4,"")</f>
        <v>53.753049255203194</v>
      </c>
      <c r="M8" s="41">
        <f>IFERROR($R$3/$M$4,"")</f>
        <v>51.791672125992505</v>
      </c>
      <c r="O8" s="17">
        <f>'11月'!$C8</f>
        <v>4</v>
      </c>
      <c r="P8">
        <f>'11月'!$D8*'11月'!$C8</f>
        <v>764</v>
      </c>
      <c r="Q8">
        <f>'11月'!$E8*'11月'!$C8</f>
        <v>836</v>
      </c>
      <c r="R8">
        <f>'11月'!$F8*'11月'!$C8</f>
        <v>1600</v>
      </c>
    </row>
    <row r="9" spans="1:18" x14ac:dyDescent="0.2">
      <c r="A9" s="26" t="str">
        <f t="shared" si="1"/>
        <v>2024/11末</v>
      </c>
      <c r="B9" s="26" t="str">
        <f t="shared" si="1"/>
        <v>令和6/11末</v>
      </c>
      <c r="C9" s="77">
        <v>5</v>
      </c>
      <c r="D9" s="43">
        <v>242</v>
      </c>
      <c r="E9" s="43">
        <v>222</v>
      </c>
      <c r="F9" s="43">
        <v>464</v>
      </c>
      <c r="G9" s="28" t="s">
        <v>14</v>
      </c>
      <c r="O9" s="17">
        <f>'11月'!$C9</f>
        <v>5</v>
      </c>
      <c r="P9">
        <f>'11月'!$D9*'11月'!$C9</f>
        <v>1210</v>
      </c>
      <c r="Q9">
        <f>'11月'!$E9*'11月'!$C9</f>
        <v>1110</v>
      </c>
      <c r="R9">
        <f>'11月'!$F9*'11月'!$C9</f>
        <v>2320</v>
      </c>
    </row>
    <row r="10" spans="1:18" x14ac:dyDescent="0.2">
      <c r="A10" s="26" t="str">
        <f t="shared" si="1"/>
        <v>2024/11末</v>
      </c>
      <c r="B10" s="26" t="str">
        <f t="shared" si="1"/>
        <v>令和6/11末</v>
      </c>
      <c r="C10" s="77">
        <v>6</v>
      </c>
      <c r="D10" s="43">
        <v>235</v>
      </c>
      <c r="E10" s="43">
        <v>257</v>
      </c>
      <c r="F10" s="43">
        <v>492</v>
      </c>
      <c r="G10" s="28" t="s">
        <v>14</v>
      </c>
      <c r="O10" s="17">
        <f>'11月'!$C10</f>
        <v>6</v>
      </c>
      <c r="P10">
        <f>'11月'!$D10*'11月'!$C10</f>
        <v>1410</v>
      </c>
      <c r="Q10">
        <f>'11月'!$E10*'11月'!$C10</f>
        <v>1542</v>
      </c>
      <c r="R10">
        <f>'11月'!$F10*'11月'!$C10</f>
        <v>2952</v>
      </c>
    </row>
    <row r="11" spans="1:18" x14ac:dyDescent="0.2">
      <c r="A11" s="26" t="str">
        <f t="shared" si="1"/>
        <v>2024/11末</v>
      </c>
      <c r="B11" s="26" t="str">
        <f t="shared" si="1"/>
        <v>令和6/11末</v>
      </c>
      <c r="C11" s="77">
        <v>7</v>
      </c>
      <c r="D11" s="43">
        <v>275</v>
      </c>
      <c r="E11" s="43">
        <v>217</v>
      </c>
      <c r="F11" s="43">
        <v>492</v>
      </c>
      <c r="G11" s="28" t="s">
        <v>14</v>
      </c>
      <c r="O11" s="17">
        <f>'11月'!$C11</f>
        <v>7</v>
      </c>
      <c r="P11">
        <f>'11月'!$D11*'11月'!$C11</f>
        <v>1925</v>
      </c>
      <c r="Q11">
        <f>'11月'!$E11*'11月'!$C11</f>
        <v>1519</v>
      </c>
      <c r="R11">
        <f>'11月'!$F11*'11月'!$C11</f>
        <v>3444</v>
      </c>
    </row>
    <row r="12" spans="1:18" x14ac:dyDescent="0.2">
      <c r="A12" s="26" t="str">
        <f t="shared" si="1"/>
        <v>2024/11末</v>
      </c>
      <c r="B12" s="26" t="str">
        <f t="shared" si="1"/>
        <v>令和6/11末</v>
      </c>
      <c r="C12" s="77">
        <v>8</v>
      </c>
      <c r="D12" s="43">
        <v>260</v>
      </c>
      <c r="E12" s="43">
        <v>258</v>
      </c>
      <c r="F12" s="43">
        <v>518</v>
      </c>
      <c r="G12" s="28" t="s">
        <v>14</v>
      </c>
      <c r="O12" s="17">
        <f>'11月'!$C12</f>
        <v>8</v>
      </c>
      <c r="P12">
        <f>'11月'!$D12*'11月'!$C12</f>
        <v>2080</v>
      </c>
      <c r="Q12">
        <f>'11月'!$E12*'11月'!$C12</f>
        <v>2064</v>
      </c>
      <c r="R12">
        <f>'11月'!$F12*'11月'!$C12</f>
        <v>4144</v>
      </c>
    </row>
    <row r="13" spans="1:18" x14ac:dyDescent="0.2">
      <c r="A13" s="26" t="str">
        <f t="shared" si="1"/>
        <v>2024/11末</v>
      </c>
      <c r="B13" s="26" t="str">
        <f t="shared" si="1"/>
        <v>令和6/11末</v>
      </c>
      <c r="C13" s="77">
        <v>9</v>
      </c>
      <c r="D13" s="43">
        <v>277</v>
      </c>
      <c r="E13" s="43">
        <v>249</v>
      </c>
      <c r="F13" s="43">
        <v>526</v>
      </c>
      <c r="G13" s="28" t="s">
        <v>14</v>
      </c>
      <c r="O13" s="17">
        <f>'11月'!$C13</f>
        <v>9</v>
      </c>
      <c r="P13">
        <f>'11月'!$D13*'11月'!$C13</f>
        <v>2493</v>
      </c>
      <c r="Q13">
        <f>'11月'!$E13*'11月'!$C13</f>
        <v>2241</v>
      </c>
      <c r="R13">
        <f>'11月'!$F13*'11月'!$C13</f>
        <v>4734</v>
      </c>
    </row>
    <row r="14" spans="1:18" x14ac:dyDescent="0.2">
      <c r="A14" s="26" t="str">
        <f t="shared" si="1"/>
        <v>2024/11末</v>
      </c>
      <c r="B14" s="26" t="str">
        <f t="shared" si="1"/>
        <v>令和6/11末</v>
      </c>
      <c r="C14" s="77">
        <v>10</v>
      </c>
      <c r="D14" s="43">
        <v>290</v>
      </c>
      <c r="E14" s="43">
        <v>268</v>
      </c>
      <c r="F14" s="43">
        <v>558</v>
      </c>
      <c r="G14" s="28" t="s">
        <v>14</v>
      </c>
      <c r="O14" s="17">
        <f>'11月'!$C14</f>
        <v>10</v>
      </c>
      <c r="P14">
        <f>'11月'!$D14*'11月'!$C14</f>
        <v>2900</v>
      </c>
      <c r="Q14">
        <f>'11月'!$E14*'11月'!$C14</f>
        <v>2680</v>
      </c>
      <c r="R14">
        <f>'11月'!$F14*'11月'!$C14</f>
        <v>5580</v>
      </c>
    </row>
    <row r="15" spans="1:18" x14ac:dyDescent="0.2">
      <c r="A15" s="26" t="str">
        <f t="shared" si="1"/>
        <v>2024/11末</v>
      </c>
      <c r="B15" s="26" t="str">
        <f t="shared" si="1"/>
        <v>令和6/11末</v>
      </c>
      <c r="C15" s="77">
        <v>11</v>
      </c>
      <c r="D15" s="43">
        <v>279</v>
      </c>
      <c r="E15" s="43">
        <v>271</v>
      </c>
      <c r="F15" s="43">
        <v>550</v>
      </c>
      <c r="G15" s="28" t="s">
        <v>14</v>
      </c>
      <c r="O15" s="17">
        <f>'11月'!$C15</f>
        <v>11</v>
      </c>
      <c r="P15">
        <f>'11月'!$D15*'11月'!$C15</f>
        <v>3069</v>
      </c>
      <c r="Q15">
        <f>'11月'!$E15*'11月'!$C15</f>
        <v>2981</v>
      </c>
      <c r="R15">
        <f>'11月'!$F15*'11月'!$C15</f>
        <v>6050</v>
      </c>
    </row>
    <row r="16" spans="1:18" x14ac:dyDescent="0.2">
      <c r="A16" s="26" t="str">
        <f t="shared" si="1"/>
        <v>2024/11末</v>
      </c>
      <c r="B16" s="26" t="str">
        <f t="shared" si="1"/>
        <v>令和6/11末</v>
      </c>
      <c r="C16" s="77">
        <v>12</v>
      </c>
      <c r="D16" s="43">
        <v>318</v>
      </c>
      <c r="E16" s="43">
        <v>293</v>
      </c>
      <c r="F16" s="43">
        <v>611</v>
      </c>
      <c r="G16" s="28" t="s">
        <v>14</v>
      </c>
      <c r="J16" s="73" t="s">
        <v>50</v>
      </c>
      <c r="K16" s="46"/>
      <c r="L16" s="46"/>
      <c r="M16" s="46" t="str">
        <f>A3</f>
        <v>2024/11末</v>
      </c>
      <c r="O16" s="17">
        <f>'11月'!$C16</f>
        <v>12</v>
      </c>
      <c r="P16">
        <f>'11月'!$D16*'11月'!$C16</f>
        <v>3816</v>
      </c>
      <c r="Q16">
        <f>'11月'!$E16*'11月'!$C16</f>
        <v>3516</v>
      </c>
      <c r="R16">
        <f>'11月'!$F16*'11月'!$C16</f>
        <v>7332</v>
      </c>
    </row>
    <row r="17" spans="1:18" x14ac:dyDescent="0.2">
      <c r="A17" s="26" t="str">
        <f t="shared" si="1"/>
        <v>2024/11末</v>
      </c>
      <c r="B17" s="26" t="str">
        <f t="shared" si="1"/>
        <v>令和6/11末</v>
      </c>
      <c r="C17" s="77">
        <v>13</v>
      </c>
      <c r="D17" s="43">
        <v>321</v>
      </c>
      <c r="E17" s="43">
        <v>314</v>
      </c>
      <c r="F17" s="43">
        <v>635</v>
      </c>
      <c r="G17" s="28" t="s">
        <v>14</v>
      </c>
      <c r="J17" s="46" t="s">
        <v>2</v>
      </c>
      <c r="K17" s="46" t="s">
        <v>0</v>
      </c>
      <c r="L17" s="46" t="s">
        <v>1</v>
      </c>
      <c r="M17" s="46" t="s">
        <v>5</v>
      </c>
      <c r="O17" s="17">
        <f>'11月'!$C17</f>
        <v>13</v>
      </c>
      <c r="P17">
        <f>'11月'!$D17*'11月'!$C17</f>
        <v>4173</v>
      </c>
      <c r="Q17">
        <f>'11月'!$E17*'11月'!$C17</f>
        <v>4082</v>
      </c>
      <c r="R17">
        <f>'11月'!$F17*'11月'!$C17</f>
        <v>8255</v>
      </c>
    </row>
    <row r="18" spans="1:18" x14ac:dyDescent="0.2">
      <c r="A18" s="26" t="str">
        <f t="shared" si="1"/>
        <v>2024/11末</v>
      </c>
      <c r="B18" s="26" t="str">
        <f t="shared" si="1"/>
        <v>令和6/11末</v>
      </c>
      <c r="C18" s="77">
        <v>14</v>
      </c>
      <c r="D18" s="43">
        <v>302</v>
      </c>
      <c r="E18" s="43">
        <v>321</v>
      </c>
      <c r="F18" s="43">
        <v>623</v>
      </c>
      <c r="G18" s="28" t="s">
        <v>14</v>
      </c>
      <c r="J18" s="47" t="s">
        <v>5</v>
      </c>
      <c r="K18" s="48">
        <f>SUM($K$19:$K$40)</f>
        <v>37788</v>
      </c>
      <c r="L18" s="48">
        <f>SUM($L$19:$L$40)</f>
        <v>38534</v>
      </c>
      <c r="M18" s="48">
        <f>SUM($M$19:$M$40)</f>
        <v>76322</v>
      </c>
      <c r="O18" s="21">
        <f>'11月'!$C18</f>
        <v>14</v>
      </c>
      <c r="P18" s="22">
        <f>'11月'!$D18*'11月'!$C18</f>
        <v>4228</v>
      </c>
      <c r="Q18" s="22">
        <f>'11月'!$E18*'11月'!$C18</f>
        <v>4494</v>
      </c>
      <c r="R18" s="22">
        <f>'11月'!$F18*'11月'!$C18</f>
        <v>8722</v>
      </c>
    </row>
    <row r="19" spans="1:18" x14ac:dyDescent="0.2">
      <c r="A19" s="25" t="str">
        <f t="shared" si="1"/>
        <v>2024/11末</v>
      </c>
      <c r="B19" s="25" t="str">
        <f t="shared" si="1"/>
        <v>令和6/11末</v>
      </c>
      <c r="C19" s="76">
        <v>15</v>
      </c>
      <c r="D19" s="42">
        <v>320</v>
      </c>
      <c r="E19" s="42">
        <v>283</v>
      </c>
      <c r="F19" s="42">
        <v>603</v>
      </c>
      <c r="G19" s="29" t="s">
        <v>15</v>
      </c>
      <c r="J19" s="73" t="s">
        <v>27</v>
      </c>
      <c r="K19" s="49">
        <f>SUM($D$4:$D$8)</f>
        <v>901</v>
      </c>
      <c r="L19" s="49">
        <f>SUM($E$4:$E$8)</f>
        <v>904</v>
      </c>
      <c r="M19" s="49">
        <f>SUM($F$4:$F$8)</f>
        <v>1805</v>
      </c>
      <c r="O19" s="20">
        <f>'11月'!$C19</f>
        <v>15</v>
      </c>
      <c r="P19">
        <f>'11月'!$D19*'11月'!$C19</f>
        <v>4800</v>
      </c>
      <c r="Q19">
        <f>'11月'!$E19*'11月'!$C19</f>
        <v>4245</v>
      </c>
      <c r="R19">
        <f>'11月'!$F19*'11月'!$C19</f>
        <v>9045</v>
      </c>
    </row>
    <row r="20" spans="1:18" x14ac:dyDescent="0.2">
      <c r="A20" s="26" t="str">
        <f t="shared" si="1"/>
        <v>2024/11末</v>
      </c>
      <c r="B20" s="26" t="str">
        <f t="shared" si="1"/>
        <v>令和6/11末</v>
      </c>
      <c r="C20" s="77">
        <v>16</v>
      </c>
      <c r="D20" s="43">
        <v>345</v>
      </c>
      <c r="E20" s="43">
        <v>301</v>
      </c>
      <c r="F20" s="43">
        <v>646</v>
      </c>
      <c r="G20" s="30" t="s">
        <v>15</v>
      </c>
      <c r="J20" s="73" t="s">
        <v>28</v>
      </c>
      <c r="K20" s="46">
        <f>SUM($D$9:$D$13)</f>
        <v>1289</v>
      </c>
      <c r="L20" s="46">
        <f>SUM($E$9:$E$13)</f>
        <v>1203</v>
      </c>
      <c r="M20" s="46">
        <f>SUM($F$9:$F$13)</f>
        <v>2492</v>
      </c>
      <c r="O20" s="17">
        <f>'11月'!$C20</f>
        <v>16</v>
      </c>
      <c r="P20">
        <f>'11月'!$D20*'11月'!$C20</f>
        <v>5520</v>
      </c>
      <c r="Q20">
        <f>'11月'!$E20*'11月'!$C20</f>
        <v>4816</v>
      </c>
      <c r="R20">
        <f>'11月'!$F20*'11月'!$C20</f>
        <v>10336</v>
      </c>
    </row>
    <row r="21" spans="1:18" x14ac:dyDescent="0.2">
      <c r="A21" s="26" t="str">
        <f t="shared" si="1"/>
        <v>2024/11末</v>
      </c>
      <c r="B21" s="26" t="str">
        <f t="shared" si="1"/>
        <v>令和6/11末</v>
      </c>
      <c r="C21" s="77">
        <v>17</v>
      </c>
      <c r="D21" s="43">
        <v>352</v>
      </c>
      <c r="E21" s="43">
        <v>319</v>
      </c>
      <c r="F21" s="43">
        <v>671</v>
      </c>
      <c r="G21" s="30" t="s">
        <v>15</v>
      </c>
      <c r="J21" s="73" t="s">
        <v>29</v>
      </c>
      <c r="K21" s="46">
        <f>SUM($D$14:$D$18)</f>
        <v>1510</v>
      </c>
      <c r="L21" s="46">
        <f>SUM($E$14:$E$18)</f>
        <v>1467</v>
      </c>
      <c r="M21" s="46">
        <f>SUM($F$14:$F$18)</f>
        <v>2977</v>
      </c>
      <c r="O21" s="17">
        <f>'11月'!$C21</f>
        <v>17</v>
      </c>
      <c r="P21">
        <f>'11月'!$D21*'11月'!$C21</f>
        <v>5984</v>
      </c>
      <c r="Q21">
        <f>'11月'!$E21*'11月'!$C21</f>
        <v>5423</v>
      </c>
      <c r="R21">
        <f>'11月'!$F21*'11月'!$C21</f>
        <v>11407</v>
      </c>
    </row>
    <row r="22" spans="1:18" x14ac:dyDescent="0.2">
      <c r="A22" s="26" t="str">
        <f t="shared" ref="A22:B37" si="2">A21</f>
        <v>2024/11末</v>
      </c>
      <c r="B22" s="26" t="str">
        <f t="shared" si="2"/>
        <v>令和6/11末</v>
      </c>
      <c r="C22" s="77">
        <v>18</v>
      </c>
      <c r="D22" s="43">
        <v>352</v>
      </c>
      <c r="E22" s="43">
        <v>321</v>
      </c>
      <c r="F22" s="43">
        <v>673</v>
      </c>
      <c r="G22" s="30" t="s">
        <v>15</v>
      </c>
      <c r="J22" s="73" t="s">
        <v>30</v>
      </c>
      <c r="K22" s="46">
        <f>SUM($D$19:$D$23)</f>
        <v>1652</v>
      </c>
      <c r="L22" s="46">
        <f>SUM($E$19:$E$23)</f>
        <v>1519</v>
      </c>
      <c r="M22" s="46">
        <f>SUM($F$19:$F$23)</f>
        <v>3171</v>
      </c>
      <c r="O22" s="17">
        <f>'11月'!$C22</f>
        <v>18</v>
      </c>
      <c r="P22">
        <f>'11月'!$D22*'11月'!$C22</f>
        <v>6336</v>
      </c>
      <c r="Q22">
        <f>'11月'!$E22*'11月'!$C22</f>
        <v>5778</v>
      </c>
      <c r="R22">
        <f>'11月'!$F22*'11月'!$C22</f>
        <v>12114</v>
      </c>
    </row>
    <row r="23" spans="1:18" x14ac:dyDescent="0.2">
      <c r="A23" s="26" t="str">
        <f t="shared" si="2"/>
        <v>2024/11末</v>
      </c>
      <c r="B23" s="26" t="str">
        <f t="shared" si="2"/>
        <v>令和6/11末</v>
      </c>
      <c r="C23" s="77">
        <v>19</v>
      </c>
      <c r="D23" s="43">
        <v>283</v>
      </c>
      <c r="E23" s="43">
        <v>295</v>
      </c>
      <c r="F23" s="43">
        <v>578</v>
      </c>
      <c r="G23" s="30" t="s">
        <v>15</v>
      </c>
      <c r="J23" s="73" t="s">
        <v>31</v>
      </c>
      <c r="K23" s="46">
        <f>SUM($D$24:$D$28)</f>
        <v>1677</v>
      </c>
      <c r="L23" s="46">
        <f>SUM($E$24:$E$28)</f>
        <v>1395</v>
      </c>
      <c r="M23" s="46">
        <f>SUM($F$24:$F$28)</f>
        <v>3072</v>
      </c>
      <c r="O23" s="17">
        <f>'11月'!$C23</f>
        <v>19</v>
      </c>
      <c r="P23">
        <f>'11月'!$D23*'11月'!$C23</f>
        <v>5377</v>
      </c>
      <c r="Q23">
        <f>'11月'!$E23*'11月'!$C23</f>
        <v>5605</v>
      </c>
      <c r="R23">
        <f>'11月'!$F23*'11月'!$C23</f>
        <v>10982</v>
      </c>
    </row>
    <row r="24" spans="1:18" x14ac:dyDescent="0.2">
      <c r="A24" s="26" t="str">
        <f t="shared" si="2"/>
        <v>2024/11末</v>
      </c>
      <c r="B24" s="26" t="str">
        <f t="shared" si="2"/>
        <v>令和6/11末</v>
      </c>
      <c r="C24" s="77">
        <v>20</v>
      </c>
      <c r="D24" s="43">
        <v>328</v>
      </c>
      <c r="E24" s="43">
        <v>298</v>
      </c>
      <c r="F24" s="43">
        <v>626</v>
      </c>
      <c r="G24" s="30" t="s">
        <v>15</v>
      </c>
      <c r="J24" s="73" t="s">
        <v>32</v>
      </c>
      <c r="K24" s="46">
        <f>SUM($D$29:$D$33)</f>
        <v>1640</v>
      </c>
      <c r="L24" s="46">
        <f>SUM($E$29:$E$33)</f>
        <v>1309</v>
      </c>
      <c r="M24" s="46">
        <f>SUM($F$29:$F$33)</f>
        <v>2949</v>
      </c>
      <c r="O24" s="17">
        <f>'11月'!$C24</f>
        <v>20</v>
      </c>
      <c r="P24">
        <f>'11月'!$D24*'11月'!$C24</f>
        <v>6560</v>
      </c>
      <c r="Q24">
        <f>'11月'!$E24*'11月'!$C24</f>
        <v>5960</v>
      </c>
      <c r="R24">
        <f>'11月'!$F24*'11月'!$C24</f>
        <v>12520</v>
      </c>
    </row>
    <row r="25" spans="1:18" x14ac:dyDescent="0.2">
      <c r="A25" s="26" t="str">
        <f t="shared" si="2"/>
        <v>2024/11末</v>
      </c>
      <c r="B25" s="26" t="str">
        <f t="shared" si="2"/>
        <v>令和6/11末</v>
      </c>
      <c r="C25" s="77">
        <v>21</v>
      </c>
      <c r="D25" s="43">
        <v>335</v>
      </c>
      <c r="E25" s="43">
        <v>307</v>
      </c>
      <c r="F25" s="43">
        <v>642</v>
      </c>
      <c r="G25" s="30" t="s">
        <v>15</v>
      </c>
      <c r="J25" s="73" t="s">
        <v>33</v>
      </c>
      <c r="K25" s="46">
        <f>SUM($D$34:$D$38)</f>
        <v>1609</v>
      </c>
      <c r="L25" s="46">
        <f>SUM($E$34:$E$38)</f>
        <v>1340</v>
      </c>
      <c r="M25" s="46">
        <f>SUM($F$34:$F$38)</f>
        <v>2949</v>
      </c>
      <c r="O25" s="17">
        <f>'11月'!$C25</f>
        <v>21</v>
      </c>
      <c r="P25">
        <f>'11月'!$D25*'11月'!$C25</f>
        <v>7035</v>
      </c>
      <c r="Q25">
        <f>'11月'!$E25*'11月'!$C25</f>
        <v>6447</v>
      </c>
      <c r="R25">
        <f>'11月'!$F25*'11月'!$C25</f>
        <v>13482</v>
      </c>
    </row>
    <row r="26" spans="1:18" x14ac:dyDescent="0.2">
      <c r="A26" s="26" t="str">
        <f t="shared" si="2"/>
        <v>2024/11末</v>
      </c>
      <c r="B26" s="26" t="str">
        <f t="shared" si="2"/>
        <v>令和6/11末</v>
      </c>
      <c r="C26" s="77">
        <v>22</v>
      </c>
      <c r="D26" s="43">
        <v>344</v>
      </c>
      <c r="E26" s="43">
        <v>279</v>
      </c>
      <c r="F26" s="43">
        <v>623</v>
      </c>
      <c r="G26" s="30" t="s">
        <v>15</v>
      </c>
      <c r="J26" s="73" t="s">
        <v>34</v>
      </c>
      <c r="K26" s="46">
        <f>SUM($D$39:$D$43)</f>
        <v>2076</v>
      </c>
      <c r="L26" s="46">
        <f>SUM($E$39:$E$43)</f>
        <v>1758</v>
      </c>
      <c r="M26" s="46">
        <f>SUM($F$39:$F$43)</f>
        <v>3834</v>
      </c>
      <c r="O26" s="17">
        <f>'11月'!$C26</f>
        <v>22</v>
      </c>
      <c r="P26">
        <f>'11月'!$D26*'11月'!$C26</f>
        <v>7568</v>
      </c>
      <c r="Q26">
        <f>'11月'!$E26*'11月'!$C26</f>
        <v>6138</v>
      </c>
      <c r="R26">
        <f>'11月'!$F26*'11月'!$C26</f>
        <v>13706</v>
      </c>
    </row>
    <row r="27" spans="1:18" x14ac:dyDescent="0.2">
      <c r="A27" s="26" t="str">
        <f t="shared" si="2"/>
        <v>2024/11末</v>
      </c>
      <c r="B27" s="26" t="str">
        <f t="shared" si="2"/>
        <v>令和6/11末</v>
      </c>
      <c r="C27" s="77">
        <v>23</v>
      </c>
      <c r="D27" s="43">
        <v>327</v>
      </c>
      <c r="E27" s="43">
        <v>255</v>
      </c>
      <c r="F27" s="43">
        <v>582</v>
      </c>
      <c r="G27" s="30" t="s">
        <v>15</v>
      </c>
      <c r="J27" s="73" t="s">
        <v>35</v>
      </c>
      <c r="K27" s="46">
        <f>SUM($D$44:$D$48)</f>
        <v>2264</v>
      </c>
      <c r="L27" s="46">
        <f>SUM($E$44:$E$48)</f>
        <v>1946</v>
      </c>
      <c r="M27" s="46">
        <f>SUM($F$44:$F$48)</f>
        <v>4210</v>
      </c>
      <c r="O27" s="17">
        <f>'11月'!$C27</f>
        <v>23</v>
      </c>
      <c r="P27">
        <f>'11月'!$D27*'11月'!$C27</f>
        <v>7521</v>
      </c>
      <c r="Q27">
        <f>'11月'!$E27*'11月'!$C27</f>
        <v>5865</v>
      </c>
      <c r="R27">
        <f>'11月'!$F27*'11月'!$C27</f>
        <v>13386</v>
      </c>
    </row>
    <row r="28" spans="1:18" x14ac:dyDescent="0.2">
      <c r="A28" s="26" t="str">
        <f t="shared" si="2"/>
        <v>2024/11末</v>
      </c>
      <c r="B28" s="26" t="str">
        <f t="shared" si="2"/>
        <v>令和6/11末</v>
      </c>
      <c r="C28" s="77">
        <v>24</v>
      </c>
      <c r="D28" s="43">
        <v>343</v>
      </c>
      <c r="E28" s="43">
        <v>256</v>
      </c>
      <c r="F28" s="43">
        <v>599</v>
      </c>
      <c r="G28" s="30" t="s">
        <v>15</v>
      </c>
      <c r="J28" s="73" t="s">
        <v>36</v>
      </c>
      <c r="K28" s="46">
        <f>SUM($D$49:$D$53)</f>
        <v>2723</v>
      </c>
      <c r="L28" s="46">
        <f>SUM($E$49:$E$53)</f>
        <v>2486</v>
      </c>
      <c r="M28" s="46">
        <f>SUM($F$49:$F$53)</f>
        <v>5209</v>
      </c>
      <c r="O28" s="17">
        <f>'11月'!$C28</f>
        <v>24</v>
      </c>
      <c r="P28">
        <f>'11月'!$D28*'11月'!$C28</f>
        <v>8232</v>
      </c>
      <c r="Q28">
        <f>'11月'!$E28*'11月'!$C28</f>
        <v>6144</v>
      </c>
      <c r="R28">
        <f>'11月'!$F28*'11月'!$C28</f>
        <v>14376</v>
      </c>
    </row>
    <row r="29" spans="1:18" x14ac:dyDescent="0.2">
      <c r="A29" s="26" t="str">
        <f t="shared" si="2"/>
        <v>2024/11末</v>
      </c>
      <c r="B29" s="26" t="str">
        <f t="shared" si="2"/>
        <v>令和6/11末</v>
      </c>
      <c r="C29" s="77">
        <v>25</v>
      </c>
      <c r="D29" s="43">
        <v>307</v>
      </c>
      <c r="E29" s="43">
        <v>242</v>
      </c>
      <c r="F29" s="43">
        <v>549</v>
      </c>
      <c r="G29" s="30" t="s">
        <v>15</v>
      </c>
      <c r="J29" s="73" t="s">
        <v>37</v>
      </c>
      <c r="K29" s="46">
        <f>SUM($D$54:$D$58)</f>
        <v>2880</v>
      </c>
      <c r="L29" s="46">
        <f>SUM($E$54:$E$58)</f>
        <v>2734</v>
      </c>
      <c r="M29" s="46">
        <f>SUM($F$54:$F$58)</f>
        <v>5614</v>
      </c>
      <c r="O29" s="17">
        <f>'11月'!$C29</f>
        <v>25</v>
      </c>
      <c r="P29">
        <f>'11月'!$D29*'11月'!$C29</f>
        <v>7675</v>
      </c>
      <c r="Q29">
        <f>'11月'!$E29*'11月'!$C29</f>
        <v>6050</v>
      </c>
      <c r="R29">
        <f>'11月'!$F29*'11月'!$C29</f>
        <v>13725</v>
      </c>
    </row>
    <row r="30" spans="1:18" x14ac:dyDescent="0.2">
      <c r="A30" s="26" t="str">
        <f t="shared" si="2"/>
        <v>2024/11末</v>
      </c>
      <c r="B30" s="26" t="str">
        <f t="shared" si="2"/>
        <v>令和6/11末</v>
      </c>
      <c r="C30" s="77">
        <v>26</v>
      </c>
      <c r="D30" s="43">
        <v>350</v>
      </c>
      <c r="E30" s="43">
        <v>279</v>
      </c>
      <c r="F30" s="43">
        <v>629</v>
      </c>
      <c r="G30" s="30" t="s">
        <v>15</v>
      </c>
      <c r="J30" s="73" t="s">
        <v>38</v>
      </c>
      <c r="K30" s="46">
        <f>SUM($D$59:$D$63)</f>
        <v>2665</v>
      </c>
      <c r="L30" s="46">
        <f>SUM($E$59:$E$63)</f>
        <v>2480</v>
      </c>
      <c r="M30" s="46">
        <f>SUM($F$59:$F$63)</f>
        <v>5145</v>
      </c>
      <c r="O30" s="17">
        <f>'11月'!$C30</f>
        <v>26</v>
      </c>
      <c r="P30">
        <f>'11月'!$D30*'11月'!$C30</f>
        <v>9100</v>
      </c>
      <c r="Q30">
        <f>'11月'!$E30*'11月'!$C30</f>
        <v>7254</v>
      </c>
      <c r="R30">
        <f>'11月'!$F30*'11月'!$C30</f>
        <v>16354</v>
      </c>
    </row>
    <row r="31" spans="1:18" x14ac:dyDescent="0.2">
      <c r="A31" s="26" t="str">
        <f t="shared" si="2"/>
        <v>2024/11末</v>
      </c>
      <c r="B31" s="26" t="str">
        <f t="shared" si="2"/>
        <v>令和6/11末</v>
      </c>
      <c r="C31" s="77">
        <v>27</v>
      </c>
      <c r="D31" s="43">
        <v>337</v>
      </c>
      <c r="E31" s="43">
        <v>265</v>
      </c>
      <c r="F31" s="43">
        <v>602</v>
      </c>
      <c r="G31" s="30" t="s">
        <v>15</v>
      </c>
      <c r="J31" s="73" t="s">
        <v>39</v>
      </c>
      <c r="K31" s="46">
        <f>SUM($D$64:$D$68)</f>
        <v>2781</v>
      </c>
      <c r="L31" s="46">
        <f>SUM($E$64:$E$68)</f>
        <v>2726</v>
      </c>
      <c r="M31" s="46">
        <f>SUM($F$64:$F$68)</f>
        <v>5507</v>
      </c>
      <c r="O31" s="17">
        <f>'11月'!$C31</f>
        <v>27</v>
      </c>
      <c r="P31">
        <f>'11月'!$D31*'11月'!$C31</f>
        <v>9099</v>
      </c>
      <c r="Q31">
        <f>'11月'!$E31*'11月'!$C31</f>
        <v>7155</v>
      </c>
      <c r="R31">
        <f>'11月'!$F31*'11月'!$C31</f>
        <v>16254</v>
      </c>
    </row>
    <row r="32" spans="1:18" x14ac:dyDescent="0.2">
      <c r="A32" s="26" t="str">
        <f t="shared" si="2"/>
        <v>2024/11末</v>
      </c>
      <c r="B32" s="26" t="str">
        <f t="shared" si="2"/>
        <v>令和6/11末</v>
      </c>
      <c r="C32" s="77">
        <v>28</v>
      </c>
      <c r="D32" s="43">
        <v>323</v>
      </c>
      <c r="E32" s="43">
        <v>231</v>
      </c>
      <c r="F32" s="43">
        <v>554</v>
      </c>
      <c r="G32" s="30" t="s">
        <v>15</v>
      </c>
      <c r="J32" s="73" t="s">
        <v>40</v>
      </c>
      <c r="K32" s="46">
        <f>SUM($D$69:$D$73)</f>
        <v>2893</v>
      </c>
      <c r="L32" s="46">
        <f>SUM($E$69:$E$73)</f>
        <v>2824</v>
      </c>
      <c r="M32" s="46">
        <f>SUM($F$69:$F$73)</f>
        <v>5717</v>
      </c>
      <c r="O32" s="17">
        <f>'11月'!$C32</f>
        <v>28</v>
      </c>
      <c r="P32">
        <f>'11月'!$D32*'11月'!$C32</f>
        <v>9044</v>
      </c>
      <c r="Q32">
        <f>'11月'!$E32*'11月'!$C32</f>
        <v>6468</v>
      </c>
      <c r="R32">
        <f>'11月'!$F32*'11月'!$C32</f>
        <v>15512</v>
      </c>
    </row>
    <row r="33" spans="1:18" x14ac:dyDescent="0.2">
      <c r="A33" s="26" t="str">
        <f t="shared" si="2"/>
        <v>2024/11末</v>
      </c>
      <c r="B33" s="26" t="str">
        <f t="shared" si="2"/>
        <v>令和6/11末</v>
      </c>
      <c r="C33" s="77">
        <v>29</v>
      </c>
      <c r="D33" s="43">
        <v>323</v>
      </c>
      <c r="E33" s="43">
        <v>292</v>
      </c>
      <c r="F33" s="43">
        <v>615</v>
      </c>
      <c r="G33" s="30" t="s">
        <v>15</v>
      </c>
      <c r="J33" s="73" t="s">
        <v>41</v>
      </c>
      <c r="K33" s="46">
        <f>SUM($D$74:$D$78)</f>
        <v>3030</v>
      </c>
      <c r="L33" s="46">
        <f>SUM($E$74:$E$78)</f>
        <v>3248</v>
      </c>
      <c r="M33" s="46">
        <f>SUM($F$74:$F$78)</f>
        <v>6278</v>
      </c>
      <c r="O33" s="17">
        <f>'11月'!$C33</f>
        <v>29</v>
      </c>
      <c r="P33">
        <f>'11月'!$D33*'11月'!$C33</f>
        <v>9367</v>
      </c>
      <c r="Q33">
        <f>'11月'!$E33*'11月'!$C33</f>
        <v>8468</v>
      </c>
      <c r="R33">
        <f>'11月'!$F33*'11月'!$C33</f>
        <v>17835</v>
      </c>
    </row>
    <row r="34" spans="1:18" x14ac:dyDescent="0.2">
      <c r="A34" s="26" t="str">
        <f t="shared" si="2"/>
        <v>2024/11末</v>
      </c>
      <c r="B34" s="26" t="str">
        <f t="shared" si="2"/>
        <v>令和6/11末</v>
      </c>
      <c r="C34" s="77">
        <v>30</v>
      </c>
      <c r="D34" s="43">
        <v>324</v>
      </c>
      <c r="E34" s="43">
        <v>240</v>
      </c>
      <c r="F34" s="43">
        <v>564</v>
      </c>
      <c r="G34" s="30" t="s">
        <v>15</v>
      </c>
      <c r="J34" s="73" t="s">
        <v>42</v>
      </c>
      <c r="K34" s="46">
        <f>SUM($D$79:$D$83)</f>
        <v>2735</v>
      </c>
      <c r="L34" s="46">
        <f>SUM($E$79:$E$83)</f>
        <v>3024</v>
      </c>
      <c r="M34" s="46">
        <f>SUM($F$79:$F$83)</f>
        <v>5759</v>
      </c>
      <c r="O34" s="17">
        <f>'11月'!$C34</f>
        <v>30</v>
      </c>
      <c r="P34">
        <f>'11月'!$D34*'11月'!$C34</f>
        <v>9720</v>
      </c>
      <c r="Q34">
        <f>'11月'!$E34*'11月'!$C34</f>
        <v>7200</v>
      </c>
      <c r="R34">
        <f>'11月'!$F34*'11月'!$C34</f>
        <v>16920</v>
      </c>
    </row>
    <row r="35" spans="1:18" x14ac:dyDescent="0.2">
      <c r="A35" s="26" t="str">
        <f t="shared" si="2"/>
        <v>2024/11末</v>
      </c>
      <c r="B35" s="26" t="str">
        <f t="shared" si="2"/>
        <v>令和6/11末</v>
      </c>
      <c r="C35" s="77">
        <v>31</v>
      </c>
      <c r="D35" s="43">
        <v>305</v>
      </c>
      <c r="E35" s="43">
        <v>248</v>
      </c>
      <c r="F35" s="43">
        <v>553</v>
      </c>
      <c r="G35" s="30" t="s">
        <v>15</v>
      </c>
      <c r="J35" s="73" t="s">
        <v>43</v>
      </c>
      <c r="K35" s="46">
        <f>SUM($D$84:$D$88)</f>
        <v>1790</v>
      </c>
      <c r="L35" s="46">
        <f>SUM($E$84:$E$88)</f>
        <v>2385</v>
      </c>
      <c r="M35" s="46">
        <f>SUM($F$84:$F$88)</f>
        <v>4175</v>
      </c>
      <c r="O35" s="17">
        <f>'11月'!$C35</f>
        <v>31</v>
      </c>
      <c r="P35">
        <f>'11月'!$D35*'11月'!$C35</f>
        <v>9455</v>
      </c>
      <c r="Q35">
        <f>'11月'!$E35*'11月'!$C35</f>
        <v>7688</v>
      </c>
      <c r="R35">
        <f>'11月'!$F35*'11月'!$C35</f>
        <v>17143</v>
      </c>
    </row>
    <row r="36" spans="1:18" x14ac:dyDescent="0.2">
      <c r="A36" s="26" t="str">
        <f t="shared" si="2"/>
        <v>2024/11末</v>
      </c>
      <c r="B36" s="26" t="str">
        <f t="shared" si="2"/>
        <v>令和6/11末</v>
      </c>
      <c r="C36" s="77">
        <v>32</v>
      </c>
      <c r="D36" s="43">
        <v>298</v>
      </c>
      <c r="E36" s="43">
        <v>274</v>
      </c>
      <c r="F36" s="43">
        <v>572</v>
      </c>
      <c r="G36" s="30" t="s">
        <v>15</v>
      </c>
      <c r="J36" s="73" t="s">
        <v>44</v>
      </c>
      <c r="K36" s="46">
        <f>SUM($D$89:$D$93)</f>
        <v>1080</v>
      </c>
      <c r="L36" s="46">
        <f>SUM($E$89:$E$93)</f>
        <v>1947</v>
      </c>
      <c r="M36" s="46">
        <f>SUM($F$89:$F$93)</f>
        <v>3027</v>
      </c>
      <c r="O36" s="17">
        <f>'11月'!$C36</f>
        <v>32</v>
      </c>
      <c r="P36">
        <f>'11月'!$D36*'11月'!$C36</f>
        <v>9536</v>
      </c>
      <c r="Q36">
        <f>'11月'!$E36*'11月'!$C36</f>
        <v>8768</v>
      </c>
      <c r="R36">
        <f>'11月'!$F36*'11月'!$C36</f>
        <v>18304</v>
      </c>
    </row>
    <row r="37" spans="1:18" x14ac:dyDescent="0.2">
      <c r="A37" s="26" t="str">
        <f t="shared" si="2"/>
        <v>2024/11末</v>
      </c>
      <c r="B37" s="26" t="str">
        <f t="shared" si="2"/>
        <v>令和6/11末</v>
      </c>
      <c r="C37" s="77">
        <v>33</v>
      </c>
      <c r="D37" s="43">
        <v>317</v>
      </c>
      <c r="E37" s="43">
        <v>301</v>
      </c>
      <c r="F37" s="43">
        <v>618</v>
      </c>
      <c r="G37" s="30" t="s">
        <v>15</v>
      </c>
      <c r="J37" s="73" t="s">
        <v>45</v>
      </c>
      <c r="K37" s="46">
        <f>SUM($D$94:$D$98)</f>
        <v>466</v>
      </c>
      <c r="L37" s="46">
        <f>SUM($E$94:$E$98)</f>
        <v>1275</v>
      </c>
      <c r="M37" s="46">
        <f>SUM($F$94:$F$98)</f>
        <v>1741</v>
      </c>
      <c r="O37" s="17">
        <f>'11月'!$C37</f>
        <v>33</v>
      </c>
      <c r="P37">
        <f>'11月'!$D37*'11月'!$C37</f>
        <v>10461</v>
      </c>
      <c r="Q37">
        <f>'11月'!$E37*'11月'!$C37</f>
        <v>9933</v>
      </c>
      <c r="R37">
        <f>'11月'!$F37*'11月'!$C37</f>
        <v>20394</v>
      </c>
    </row>
    <row r="38" spans="1:18" x14ac:dyDescent="0.2">
      <c r="A38" s="26" t="str">
        <f t="shared" ref="A38:B53" si="3">A37</f>
        <v>2024/11末</v>
      </c>
      <c r="B38" s="26" t="str">
        <f t="shared" si="3"/>
        <v>令和6/11末</v>
      </c>
      <c r="C38" s="77">
        <v>34</v>
      </c>
      <c r="D38" s="43">
        <v>365</v>
      </c>
      <c r="E38" s="43">
        <v>277</v>
      </c>
      <c r="F38" s="43">
        <v>642</v>
      </c>
      <c r="G38" s="30" t="s">
        <v>15</v>
      </c>
      <c r="J38" s="73" t="s">
        <v>46</v>
      </c>
      <c r="K38" s="46">
        <f>SUM($D$99:$D$103)</f>
        <v>116</v>
      </c>
      <c r="L38" s="46">
        <f>SUM($E$99:$E$103)</f>
        <v>464</v>
      </c>
      <c r="M38" s="46">
        <f>SUM($F$99:$F$103)</f>
        <v>580</v>
      </c>
      <c r="O38" s="17">
        <f>'11月'!$C38</f>
        <v>34</v>
      </c>
      <c r="P38">
        <f>'11月'!$D38*'11月'!$C38</f>
        <v>12410</v>
      </c>
      <c r="Q38">
        <f>'11月'!$E38*'11月'!$C38</f>
        <v>9418</v>
      </c>
      <c r="R38">
        <f>'11月'!$F38*'11月'!$C38</f>
        <v>21828</v>
      </c>
    </row>
    <row r="39" spans="1:18" x14ac:dyDescent="0.2">
      <c r="A39" s="26" t="str">
        <f t="shared" si="3"/>
        <v>2024/11末</v>
      </c>
      <c r="B39" s="26" t="str">
        <f t="shared" si="3"/>
        <v>令和6/11末</v>
      </c>
      <c r="C39" s="77">
        <v>35</v>
      </c>
      <c r="D39" s="43">
        <v>389</v>
      </c>
      <c r="E39" s="43">
        <v>314</v>
      </c>
      <c r="F39" s="43">
        <v>703</v>
      </c>
      <c r="G39" s="30" t="s">
        <v>15</v>
      </c>
      <c r="J39" s="73" t="s">
        <v>47</v>
      </c>
      <c r="K39" s="46">
        <f>SUM($D$104:$D$108)</f>
        <v>11</v>
      </c>
      <c r="L39" s="46">
        <f>SUM($E$104:$E$108)</f>
        <v>95</v>
      </c>
      <c r="M39" s="46">
        <f>SUM($F$104:$F$108)</f>
        <v>106</v>
      </c>
      <c r="O39" s="17">
        <f>'11月'!$C39</f>
        <v>35</v>
      </c>
      <c r="P39">
        <f>'11月'!$D39*'11月'!$C39</f>
        <v>13615</v>
      </c>
      <c r="Q39">
        <f>'11月'!$E39*'11月'!$C39</f>
        <v>10990</v>
      </c>
      <c r="R39">
        <f>'11月'!$F39*'11月'!$C39</f>
        <v>24605</v>
      </c>
    </row>
    <row r="40" spans="1:18" x14ac:dyDescent="0.2">
      <c r="A40" s="26" t="str">
        <f t="shared" si="3"/>
        <v>2024/11末</v>
      </c>
      <c r="B40" s="26" t="str">
        <f t="shared" si="3"/>
        <v>令和6/11末</v>
      </c>
      <c r="C40" s="77">
        <v>36</v>
      </c>
      <c r="D40" s="43">
        <v>419</v>
      </c>
      <c r="E40" s="43">
        <v>331</v>
      </c>
      <c r="F40" s="43">
        <v>750</v>
      </c>
      <c r="G40" s="30" t="s">
        <v>15</v>
      </c>
      <c r="J40" s="73" t="s">
        <v>48</v>
      </c>
      <c r="K40" s="46">
        <f>$D$109</f>
        <v>0</v>
      </c>
      <c r="L40" s="46">
        <f>$E$109</f>
        <v>5</v>
      </c>
      <c r="M40" s="46">
        <f>$F$109</f>
        <v>5</v>
      </c>
      <c r="O40" s="17">
        <f>'11月'!$C40</f>
        <v>36</v>
      </c>
      <c r="P40">
        <f>'11月'!$D40*'11月'!$C40</f>
        <v>15084</v>
      </c>
      <c r="Q40">
        <f>'11月'!$E40*'11月'!$C40</f>
        <v>11916</v>
      </c>
      <c r="R40">
        <f>'11月'!$F40*'11月'!$C40</f>
        <v>27000</v>
      </c>
    </row>
    <row r="41" spans="1:18" x14ac:dyDescent="0.2">
      <c r="A41" s="26" t="str">
        <f t="shared" si="3"/>
        <v>2024/11末</v>
      </c>
      <c r="B41" s="26" t="str">
        <f t="shared" si="3"/>
        <v>令和6/11末</v>
      </c>
      <c r="C41" s="77">
        <v>37</v>
      </c>
      <c r="D41" s="43">
        <v>378</v>
      </c>
      <c r="E41" s="43">
        <v>351</v>
      </c>
      <c r="F41" s="43">
        <v>729</v>
      </c>
      <c r="G41" s="30" t="s">
        <v>15</v>
      </c>
      <c r="O41" s="17">
        <f>'11月'!$C41</f>
        <v>37</v>
      </c>
      <c r="P41">
        <f>'11月'!$D41*'11月'!$C41</f>
        <v>13986</v>
      </c>
      <c r="Q41">
        <f>'11月'!$E41*'11月'!$C41</f>
        <v>12987</v>
      </c>
      <c r="R41">
        <f>'11月'!$F41*'11月'!$C41</f>
        <v>26973</v>
      </c>
    </row>
    <row r="42" spans="1:18" x14ac:dyDescent="0.2">
      <c r="A42" s="26" t="str">
        <f t="shared" si="3"/>
        <v>2024/11末</v>
      </c>
      <c r="B42" s="26" t="str">
        <f t="shared" si="3"/>
        <v>令和6/11末</v>
      </c>
      <c r="C42" s="77">
        <v>38</v>
      </c>
      <c r="D42" s="43">
        <v>415</v>
      </c>
      <c r="E42" s="43">
        <v>378</v>
      </c>
      <c r="F42" s="43">
        <v>793</v>
      </c>
      <c r="G42" s="30" t="s">
        <v>15</v>
      </c>
      <c r="O42" s="17">
        <f>'11月'!$C42</f>
        <v>38</v>
      </c>
      <c r="P42">
        <f>'11月'!$D42*'11月'!$C42</f>
        <v>15770</v>
      </c>
      <c r="Q42">
        <f>'11月'!$E42*'11月'!$C42</f>
        <v>14364</v>
      </c>
      <c r="R42">
        <f>'11月'!$F42*'11月'!$C42</f>
        <v>30134</v>
      </c>
    </row>
    <row r="43" spans="1:18" x14ac:dyDescent="0.2">
      <c r="A43" s="26" t="str">
        <f t="shared" si="3"/>
        <v>2024/11末</v>
      </c>
      <c r="B43" s="26" t="str">
        <f t="shared" si="3"/>
        <v>令和6/11末</v>
      </c>
      <c r="C43" s="77">
        <v>39</v>
      </c>
      <c r="D43" s="43">
        <v>475</v>
      </c>
      <c r="E43" s="43">
        <v>384</v>
      </c>
      <c r="F43" s="43">
        <v>859</v>
      </c>
      <c r="G43" s="30" t="s">
        <v>15</v>
      </c>
      <c r="O43" s="17">
        <f>'11月'!$C43</f>
        <v>39</v>
      </c>
      <c r="P43">
        <f>'11月'!$D43*'11月'!$C43</f>
        <v>18525</v>
      </c>
      <c r="Q43">
        <f>'11月'!$E43*'11月'!$C43</f>
        <v>14976</v>
      </c>
      <c r="R43">
        <f>'11月'!$F43*'11月'!$C43</f>
        <v>33501</v>
      </c>
    </row>
    <row r="44" spans="1:18" x14ac:dyDescent="0.2">
      <c r="A44" s="26" t="str">
        <f t="shared" si="3"/>
        <v>2024/11末</v>
      </c>
      <c r="B44" s="26" t="str">
        <f t="shared" si="3"/>
        <v>令和6/11末</v>
      </c>
      <c r="C44" s="77">
        <v>40</v>
      </c>
      <c r="D44" s="43">
        <v>445</v>
      </c>
      <c r="E44" s="43">
        <v>374</v>
      </c>
      <c r="F44" s="43">
        <v>819</v>
      </c>
      <c r="G44" s="30" t="s">
        <v>15</v>
      </c>
      <c r="O44" s="17">
        <f>'11月'!$C44</f>
        <v>40</v>
      </c>
      <c r="P44">
        <f>'11月'!$D44*'11月'!$C44</f>
        <v>17800</v>
      </c>
      <c r="Q44">
        <f>'11月'!$E44*'11月'!$C44</f>
        <v>14960</v>
      </c>
      <c r="R44">
        <f>'11月'!$F44*'11月'!$C44</f>
        <v>32760</v>
      </c>
    </row>
    <row r="45" spans="1:18" x14ac:dyDescent="0.2">
      <c r="A45" s="26" t="str">
        <f t="shared" si="3"/>
        <v>2024/11末</v>
      </c>
      <c r="B45" s="26" t="str">
        <f t="shared" si="3"/>
        <v>令和6/11末</v>
      </c>
      <c r="C45" s="77">
        <v>41</v>
      </c>
      <c r="D45" s="43">
        <v>413</v>
      </c>
      <c r="E45" s="43">
        <v>386</v>
      </c>
      <c r="F45" s="43">
        <v>799</v>
      </c>
      <c r="G45" s="30" t="s">
        <v>15</v>
      </c>
      <c r="O45" s="17">
        <f>'11月'!$C45</f>
        <v>41</v>
      </c>
      <c r="P45">
        <f>'11月'!$D45*'11月'!$C45</f>
        <v>16933</v>
      </c>
      <c r="Q45">
        <f>'11月'!$E45*'11月'!$C45</f>
        <v>15826</v>
      </c>
      <c r="R45">
        <f>'11月'!$F45*'11月'!$C45</f>
        <v>32759</v>
      </c>
    </row>
    <row r="46" spans="1:18" x14ac:dyDescent="0.2">
      <c r="A46" s="26" t="str">
        <f t="shared" si="3"/>
        <v>2024/11末</v>
      </c>
      <c r="B46" s="26" t="str">
        <f t="shared" si="3"/>
        <v>令和6/11末</v>
      </c>
      <c r="C46" s="77">
        <v>42</v>
      </c>
      <c r="D46" s="43">
        <v>427</v>
      </c>
      <c r="E46" s="43">
        <v>363</v>
      </c>
      <c r="F46" s="43">
        <v>790</v>
      </c>
      <c r="G46" s="30" t="s">
        <v>15</v>
      </c>
      <c r="O46" s="17">
        <f>'11月'!$C46</f>
        <v>42</v>
      </c>
      <c r="P46">
        <f>'11月'!$D46*'11月'!$C46</f>
        <v>17934</v>
      </c>
      <c r="Q46">
        <f>'11月'!$E46*'11月'!$C46</f>
        <v>15246</v>
      </c>
      <c r="R46">
        <f>'11月'!$F46*'11月'!$C46</f>
        <v>33180</v>
      </c>
    </row>
    <row r="47" spans="1:18" x14ac:dyDescent="0.2">
      <c r="A47" s="26" t="str">
        <f t="shared" si="3"/>
        <v>2024/11末</v>
      </c>
      <c r="B47" s="26" t="str">
        <f t="shared" si="3"/>
        <v>令和6/11末</v>
      </c>
      <c r="C47" s="77">
        <v>43</v>
      </c>
      <c r="D47" s="43">
        <v>465</v>
      </c>
      <c r="E47" s="43">
        <v>393</v>
      </c>
      <c r="F47" s="43">
        <v>858</v>
      </c>
      <c r="G47" s="30" t="s">
        <v>15</v>
      </c>
      <c r="O47" s="17">
        <f>'11月'!$C47</f>
        <v>43</v>
      </c>
      <c r="P47">
        <f>'11月'!$D47*'11月'!$C47</f>
        <v>19995</v>
      </c>
      <c r="Q47">
        <f>'11月'!$E47*'11月'!$C47</f>
        <v>16899</v>
      </c>
      <c r="R47">
        <f>'11月'!$F47*'11月'!$C47</f>
        <v>36894</v>
      </c>
    </row>
    <row r="48" spans="1:18" x14ac:dyDescent="0.2">
      <c r="A48" s="26" t="str">
        <f t="shared" si="3"/>
        <v>2024/11末</v>
      </c>
      <c r="B48" s="26" t="str">
        <f t="shared" si="3"/>
        <v>令和6/11末</v>
      </c>
      <c r="C48" s="77">
        <v>44</v>
      </c>
      <c r="D48" s="43">
        <v>514</v>
      </c>
      <c r="E48" s="43">
        <v>430</v>
      </c>
      <c r="F48" s="43">
        <v>944</v>
      </c>
      <c r="G48" s="30" t="s">
        <v>15</v>
      </c>
      <c r="O48" s="17">
        <f>'11月'!$C48</f>
        <v>44</v>
      </c>
      <c r="P48">
        <f>'11月'!$D48*'11月'!$C48</f>
        <v>22616</v>
      </c>
      <c r="Q48">
        <f>'11月'!$E48*'11月'!$C48</f>
        <v>18920</v>
      </c>
      <c r="R48">
        <f>'11月'!$F48*'11月'!$C48</f>
        <v>41536</v>
      </c>
    </row>
    <row r="49" spans="1:18" x14ac:dyDescent="0.2">
      <c r="A49" s="26" t="str">
        <f t="shared" si="3"/>
        <v>2024/11末</v>
      </c>
      <c r="B49" s="26" t="str">
        <f t="shared" si="3"/>
        <v>令和6/11末</v>
      </c>
      <c r="C49" s="77">
        <v>45</v>
      </c>
      <c r="D49" s="43">
        <v>483</v>
      </c>
      <c r="E49" s="43">
        <v>449</v>
      </c>
      <c r="F49" s="43">
        <v>932</v>
      </c>
      <c r="G49" s="30" t="s">
        <v>15</v>
      </c>
      <c r="O49" s="17">
        <f>'11月'!$C49</f>
        <v>45</v>
      </c>
      <c r="P49">
        <f>'11月'!$D49*'11月'!$C49</f>
        <v>21735</v>
      </c>
      <c r="Q49">
        <f>'11月'!$E49*'11月'!$C49</f>
        <v>20205</v>
      </c>
      <c r="R49">
        <f>'11月'!$F49*'11月'!$C49</f>
        <v>41940</v>
      </c>
    </row>
    <row r="50" spans="1:18" x14ac:dyDescent="0.2">
      <c r="A50" s="26" t="str">
        <f t="shared" si="3"/>
        <v>2024/11末</v>
      </c>
      <c r="B50" s="26" t="str">
        <f t="shared" si="3"/>
        <v>令和6/11末</v>
      </c>
      <c r="C50" s="77">
        <v>46</v>
      </c>
      <c r="D50" s="43">
        <v>510</v>
      </c>
      <c r="E50" s="43">
        <v>472</v>
      </c>
      <c r="F50" s="43">
        <v>982</v>
      </c>
      <c r="G50" s="30" t="s">
        <v>15</v>
      </c>
      <c r="O50" s="17">
        <f>'11月'!$C50</f>
        <v>46</v>
      </c>
      <c r="P50">
        <f>'11月'!$D50*'11月'!$C50</f>
        <v>23460</v>
      </c>
      <c r="Q50">
        <f>'11月'!$E50*'11月'!$C50</f>
        <v>21712</v>
      </c>
      <c r="R50">
        <f>'11月'!$F50*'11月'!$C50</f>
        <v>45172</v>
      </c>
    </row>
    <row r="51" spans="1:18" x14ac:dyDescent="0.2">
      <c r="A51" s="26" t="str">
        <f t="shared" si="3"/>
        <v>2024/11末</v>
      </c>
      <c r="B51" s="26" t="str">
        <f t="shared" si="3"/>
        <v>令和6/11末</v>
      </c>
      <c r="C51" s="77">
        <v>47</v>
      </c>
      <c r="D51" s="43">
        <v>569</v>
      </c>
      <c r="E51" s="43">
        <v>508</v>
      </c>
      <c r="F51" s="43">
        <v>1077</v>
      </c>
      <c r="G51" s="30" t="s">
        <v>15</v>
      </c>
      <c r="O51" s="17">
        <f>'11月'!$C51</f>
        <v>47</v>
      </c>
      <c r="P51">
        <f>'11月'!$D51*'11月'!$C51</f>
        <v>26743</v>
      </c>
      <c r="Q51">
        <f>'11月'!$E51*'11月'!$C51</f>
        <v>23876</v>
      </c>
      <c r="R51">
        <f>'11月'!$F51*'11月'!$C51</f>
        <v>50619</v>
      </c>
    </row>
    <row r="52" spans="1:18" x14ac:dyDescent="0.2">
      <c r="A52" s="26" t="str">
        <f t="shared" si="3"/>
        <v>2024/11末</v>
      </c>
      <c r="B52" s="26" t="str">
        <f t="shared" si="3"/>
        <v>令和6/11末</v>
      </c>
      <c r="C52" s="77">
        <v>48</v>
      </c>
      <c r="D52" s="43">
        <v>578</v>
      </c>
      <c r="E52" s="43">
        <v>535</v>
      </c>
      <c r="F52" s="43">
        <v>1113</v>
      </c>
      <c r="G52" s="30" t="s">
        <v>15</v>
      </c>
      <c r="O52" s="17">
        <f>'11月'!$C52</f>
        <v>48</v>
      </c>
      <c r="P52">
        <f>'11月'!$D52*'11月'!$C52</f>
        <v>27744</v>
      </c>
      <c r="Q52">
        <f>'11月'!$E52*'11月'!$C52</f>
        <v>25680</v>
      </c>
      <c r="R52">
        <f>'11月'!$F52*'11月'!$C52</f>
        <v>53424</v>
      </c>
    </row>
    <row r="53" spans="1:18" x14ac:dyDescent="0.2">
      <c r="A53" s="26" t="str">
        <f t="shared" si="3"/>
        <v>2024/11末</v>
      </c>
      <c r="B53" s="26" t="str">
        <f t="shared" si="3"/>
        <v>令和6/11末</v>
      </c>
      <c r="C53" s="77">
        <v>49</v>
      </c>
      <c r="D53" s="43">
        <v>583</v>
      </c>
      <c r="E53" s="43">
        <v>522</v>
      </c>
      <c r="F53" s="43">
        <v>1105</v>
      </c>
      <c r="G53" s="30" t="s">
        <v>15</v>
      </c>
      <c r="O53" s="17">
        <f>'11月'!$C53</f>
        <v>49</v>
      </c>
      <c r="P53">
        <f>'11月'!$D53*'11月'!$C53</f>
        <v>28567</v>
      </c>
      <c r="Q53">
        <f>'11月'!$E53*'11月'!$C53</f>
        <v>25578</v>
      </c>
      <c r="R53">
        <f>'11月'!$F53*'11月'!$C53</f>
        <v>54145</v>
      </c>
    </row>
    <row r="54" spans="1:18" x14ac:dyDescent="0.2">
      <c r="A54" s="26" t="str">
        <f t="shared" ref="A54:B69" si="4">A53</f>
        <v>2024/11末</v>
      </c>
      <c r="B54" s="26" t="str">
        <f t="shared" si="4"/>
        <v>令和6/11末</v>
      </c>
      <c r="C54" s="77">
        <v>50</v>
      </c>
      <c r="D54" s="43">
        <v>579</v>
      </c>
      <c r="E54" s="43">
        <v>614</v>
      </c>
      <c r="F54" s="43">
        <v>1193</v>
      </c>
      <c r="G54" s="30" t="s">
        <v>15</v>
      </c>
      <c r="O54" s="17">
        <f>'11月'!$C54</f>
        <v>50</v>
      </c>
      <c r="P54">
        <f>'11月'!$D54*'11月'!$C54</f>
        <v>28950</v>
      </c>
      <c r="Q54">
        <f>'11月'!$E54*'11月'!$C54</f>
        <v>30700</v>
      </c>
      <c r="R54">
        <f>'11月'!$F54*'11月'!$C54</f>
        <v>59650</v>
      </c>
    </row>
    <row r="55" spans="1:18" x14ac:dyDescent="0.2">
      <c r="A55" s="26" t="str">
        <f t="shared" si="4"/>
        <v>2024/11末</v>
      </c>
      <c r="B55" s="26" t="str">
        <f t="shared" si="4"/>
        <v>令和6/11末</v>
      </c>
      <c r="C55" s="77">
        <v>51</v>
      </c>
      <c r="D55" s="43">
        <v>569</v>
      </c>
      <c r="E55" s="43">
        <v>585</v>
      </c>
      <c r="F55" s="43">
        <v>1154</v>
      </c>
      <c r="G55" s="30" t="s">
        <v>15</v>
      </c>
      <c r="O55" s="17">
        <f>'11月'!$C55</f>
        <v>51</v>
      </c>
      <c r="P55">
        <f>'11月'!$D55*'11月'!$C55</f>
        <v>29019</v>
      </c>
      <c r="Q55">
        <f>'11月'!$E55*'11月'!$C55</f>
        <v>29835</v>
      </c>
      <c r="R55">
        <f>'11月'!$F55*'11月'!$C55</f>
        <v>58854</v>
      </c>
    </row>
    <row r="56" spans="1:18" x14ac:dyDescent="0.2">
      <c r="A56" s="26" t="str">
        <f t="shared" si="4"/>
        <v>2024/11末</v>
      </c>
      <c r="B56" s="26" t="str">
        <f t="shared" si="4"/>
        <v>令和6/11末</v>
      </c>
      <c r="C56" s="77">
        <v>52</v>
      </c>
      <c r="D56" s="43">
        <v>584</v>
      </c>
      <c r="E56" s="43">
        <v>489</v>
      </c>
      <c r="F56" s="43">
        <v>1073</v>
      </c>
      <c r="G56" s="30" t="s">
        <v>15</v>
      </c>
      <c r="O56" s="17">
        <f>'11月'!$C56</f>
        <v>52</v>
      </c>
      <c r="P56">
        <f>'11月'!$D56*'11月'!$C56</f>
        <v>30368</v>
      </c>
      <c r="Q56">
        <f>'11月'!$E56*'11月'!$C56</f>
        <v>25428</v>
      </c>
      <c r="R56">
        <f>'11月'!$F56*'11月'!$C56</f>
        <v>55796</v>
      </c>
    </row>
    <row r="57" spans="1:18" x14ac:dyDescent="0.2">
      <c r="A57" s="26" t="str">
        <f t="shared" si="4"/>
        <v>2024/11末</v>
      </c>
      <c r="B57" s="26" t="str">
        <f t="shared" si="4"/>
        <v>令和6/11末</v>
      </c>
      <c r="C57" s="77">
        <v>53</v>
      </c>
      <c r="D57" s="43">
        <v>582</v>
      </c>
      <c r="E57" s="43">
        <v>542</v>
      </c>
      <c r="F57" s="43">
        <v>1124</v>
      </c>
      <c r="G57" s="30" t="s">
        <v>15</v>
      </c>
      <c r="O57" s="17">
        <f>'11月'!$C57</f>
        <v>53</v>
      </c>
      <c r="P57">
        <f>'11月'!$D57*'11月'!$C57</f>
        <v>30846</v>
      </c>
      <c r="Q57">
        <f>'11月'!$E57*'11月'!$C57</f>
        <v>28726</v>
      </c>
      <c r="R57">
        <f>'11月'!$F57*'11月'!$C57</f>
        <v>59572</v>
      </c>
    </row>
    <row r="58" spans="1:18" x14ac:dyDescent="0.2">
      <c r="A58" s="26" t="str">
        <f t="shared" si="4"/>
        <v>2024/11末</v>
      </c>
      <c r="B58" s="26" t="str">
        <f t="shared" si="4"/>
        <v>令和6/11末</v>
      </c>
      <c r="C58" s="77">
        <v>54</v>
      </c>
      <c r="D58" s="43">
        <v>566</v>
      </c>
      <c r="E58" s="43">
        <v>504</v>
      </c>
      <c r="F58" s="43">
        <v>1070</v>
      </c>
      <c r="G58" s="30" t="s">
        <v>15</v>
      </c>
      <c r="O58" s="17">
        <f>'11月'!$C58</f>
        <v>54</v>
      </c>
      <c r="P58">
        <f>'11月'!$D58*'11月'!$C58</f>
        <v>30564</v>
      </c>
      <c r="Q58">
        <f>'11月'!$E58*'11月'!$C58</f>
        <v>27216</v>
      </c>
      <c r="R58">
        <f>'11月'!$F58*'11月'!$C58</f>
        <v>57780</v>
      </c>
    </row>
    <row r="59" spans="1:18" x14ac:dyDescent="0.2">
      <c r="A59" s="26" t="str">
        <f t="shared" si="4"/>
        <v>2024/11末</v>
      </c>
      <c r="B59" s="26" t="str">
        <f t="shared" si="4"/>
        <v>令和6/11末</v>
      </c>
      <c r="C59" s="77">
        <v>55</v>
      </c>
      <c r="D59" s="43">
        <v>586</v>
      </c>
      <c r="E59" s="43">
        <v>487</v>
      </c>
      <c r="F59" s="43">
        <v>1073</v>
      </c>
      <c r="G59" s="30" t="s">
        <v>15</v>
      </c>
      <c r="O59" s="17">
        <f>'11月'!$C59</f>
        <v>55</v>
      </c>
      <c r="P59">
        <f>'11月'!$D59*'11月'!$C59</f>
        <v>32230</v>
      </c>
      <c r="Q59">
        <f>'11月'!$E59*'11月'!$C59</f>
        <v>26785</v>
      </c>
      <c r="R59">
        <f>'11月'!$F59*'11月'!$C59</f>
        <v>59015</v>
      </c>
    </row>
    <row r="60" spans="1:18" x14ac:dyDescent="0.2">
      <c r="A60" s="26" t="str">
        <f t="shared" si="4"/>
        <v>2024/11末</v>
      </c>
      <c r="B60" s="26" t="str">
        <f t="shared" si="4"/>
        <v>令和6/11末</v>
      </c>
      <c r="C60" s="77">
        <v>56</v>
      </c>
      <c r="D60" s="43">
        <v>520</v>
      </c>
      <c r="E60" s="43">
        <v>520</v>
      </c>
      <c r="F60" s="43">
        <v>1040</v>
      </c>
      <c r="G60" s="30" t="s">
        <v>15</v>
      </c>
      <c r="O60" s="17">
        <f>'11月'!$C60</f>
        <v>56</v>
      </c>
      <c r="P60">
        <f>'11月'!$D60*'11月'!$C60</f>
        <v>29120</v>
      </c>
      <c r="Q60">
        <f>'11月'!$E60*'11月'!$C60</f>
        <v>29120</v>
      </c>
      <c r="R60">
        <f>'11月'!$F60*'11月'!$C60</f>
        <v>58240</v>
      </c>
    </row>
    <row r="61" spans="1:18" x14ac:dyDescent="0.2">
      <c r="A61" s="26" t="str">
        <f t="shared" si="4"/>
        <v>2024/11末</v>
      </c>
      <c r="B61" s="26" t="str">
        <f t="shared" si="4"/>
        <v>令和6/11末</v>
      </c>
      <c r="C61" s="77">
        <v>57</v>
      </c>
      <c r="D61" s="43">
        <v>559</v>
      </c>
      <c r="E61" s="43">
        <v>544</v>
      </c>
      <c r="F61" s="43">
        <v>1103</v>
      </c>
      <c r="G61" s="30" t="s">
        <v>15</v>
      </c>
      <c r="O61" s="17">
        <f>'11月'!$C61</f>
        <v>57</v>
      </c>
      <c r="P61">
        <f>'11月'!$D61*'11月'!$C61</f>
        <v>31863</v>
      </c>
      <c r="Q61">
        <f>'11月'!$E61*'11月'!$C61</f>
        <v>31008</v>
      </c>
      <c r="R61">
        <f>'11月'!$F61*'11月'!$C61</f>
        <v>62871</v>
      </c>
    </row>
    <row r="62" spans="1:18" x14ac:dyDescent="0.2">
      <c r="A62" s="26" t="str">
        <f t="shared" si="4"/>
        <v>2024/11末</v>
      </c>
      <c r="B62" s="26" t="str">
        <f t="shared" si="4"/>
        <v>令和6/11末</v>
      </c>
      <c r="C62" s="77">
        <v>58</v>
      </c>
      <c r="D62" s="43">
        <v>424</v>
      </c>
      <c r="E62" s="43">
        <v>382</v>
      </c>
      <c r="F62" s="43">
        <v>806</v>
      </c>
      <c r="G62" s="30" t="s">
        <v>15</v>
      </c>
      <c r="O62" s="17">
        <f>'11月'!$C62</f>
        <v>58</v>
      </c>
      <c r="P62">
        <f>'11月'!$D62*'11月'!$C62</f>
        <v>24592</v>
      </c>
      <c r="Q62">
        <f>'11月'!$E62*'11月'!$C62</f>
        <v>22156</v>
      </c>
      <c r="R62">
        <f>'11月'!$F62*'11月'!$C62</f>
        <v>46748</v>
      </c>
    </row>
    <row r="63" spans="1:18" x14ac:dyDescent="0.2">
      <c r="A63" s="26" t="str">
        <f t="shared" si="4"/>
        <v>2024/11末</v>
      </c>
      <c r="B63" s="26" t="str">
        <f t="shared" si="4"/>
        <v>令和6/11末</v>
      </c>
      <c r="C63" s="77">
        <v>59</v>
      </c>
      <c r="D63" s="43">
        <v>576</v>
      </c>
      <c r="E63" s="43">
        <v>547</v>
      </c>
      <c r="F63" s="43">
        <v>1123</v>
      </c>
      <c r="G63" s="30" t="s">
        <v>15</v>
      </c>
      <c r="O63" s="17">
        <f>'11月'!$C63</f>
        <v>59</v>
      </c>
      <c r="P63">
        <f>'11月'!$D63*'11月'!$C63</f>
        <v>33984</v>
      </c>
      <c r="Q63">
        <f>'11月'!$E63*'11月'!$C63</f>
        <v>32273</v>
      </c>
      <c r="R63">
        <f>'11月'!$F63*'11月'!$C63</f>
        <v>66257</v>
      </c>
    </row>
    <row r="64" spans="1:18" x14ac:dyDescent="0.2">
      <c r="A64" s="26" t="str">
        <f t="shared" si="4"/>
        <v>2024/11末</v>
      </c>
      <c r="B64" s="26" t="str">
        <f t="shared" si="4"/>
        <v>令和6/11末</v>
      </c>
      <c r="C64" s="77">
        <v>60</v>
      </c>
      <c r="D64" s="43">
        <v>569</v>
      </c>
      <c r="E64" s="43">
        <v>540</v>
      </c>
      <c r="F64" s="43">
        <v>1109</v>
      </c>
      <c r="G64" s="30" t="s">
        <v>15</v>
      </c>
      <c r="O64" s="17">
        <f>'11月'!$C64</f>
        <v>60</v>
      </c>
      <c r="P64">
        <f>'11月'!$D64*'11月'!$C64</f>
        <v>34140</v>
      </c>
      <c r="Q64">
        <f>'11月'!$E64*'11月'!$C64</f>
        <v>32400</v>
      </c>
      <c r="R64">
        <f>'11月'!$F64*'11月'!$C64</f>
        <v>66540</v>
      </c>
    </row>
    <row r="65" spans="1:18" x14ac:dyDescent="0.2">
      <c r="A65" s="26" t="str">
        <f t="shared" si="4"/>
        <v>2024/11末</v>
      </c>
      <c r="B65" s="26" t="str">
        <f t="shared" si="4"/>
        <v>令和6/11末</v>
      </c>
      <c r="C65" s="77">
        <v>61</v>
      </c>
      <c r="D65" s="43">
        <v>534</v>
      </c>
      <c r="E65" s="43">
        <v>578</v>
      </c>
      <c r="F65" s="43">
        <v>1112</v>
      </c>
      <c r="G65" s="30" t="s">
        <v>15</v>
      </c>
      <c r="O65" s="17">
        <f>'11月'!$C65</f>
        <v>61</v>
      </c>
      <c r="P65">
        <f>'11月'!$D65*'11月'!$C65</f>
        <v>32574</v>
      </c>
      <c r="Q65">
        <f>'11月'!$E65*'11月'!$C65</f>
        <v>35258</v>
      </c>
      <c r="R65">
        <f>'11月'!$F65*'11月'!$C65</f>
        <v>67832</v>
      </c>
    </row>
    <row r="66" spans="1:18" x14ac:dyDescent="0.2">
      <c r="A66" s="26" t="str">
        <f t="shared" si="4"/>
        <v>2024/11末</v>
      </c>
      <c r="B66" s="26" t="str">
        <f t="shared" si="4"/>
        <v>令和6/11末</v>
      </c>
      <c r="C66" s="77">
        <v>62</v>
      </c>
      <c r="D66" s="43">
        <v>585</v>
      </c>
      <c r="E66" s="43">
        <v>521</v>
      </c>
      <c r="F66" s="43">
        <v>1106</v>
      </c>
      <c r="G66" s="30" t="s">
        <v>15</v>
      </c>
      <c r="O66" s="17">
        <f>'11月'!$C66</f>
        <v>62</v>
      </c>
      <c r="P66">
        <f>'11月'!$D66*'11月'!$C66</f>
        <v>36270</v>
      </c>
      <c r="Q66">
        <f>'11月'!$E66*'11月'!$C66</f>
        <v>32302</v>
      </c>
      <c r="R66">
        <f>'11月'!$F66*'11月'!$C66</f>
        <v>68572</v>
      </c>
    </row>
    <row r="67" spans="1:18" x14ac:dyDescent="0.2">
      <c r="A67" s="26" t="str">
        <f t="shared" si="4"/>
        <v>2024/11末</v>
      </c>
      <c r="B67" s="26" t="str">
        <f t="shared" si="4"/>
        <v>令和6/11末</v>
      </c>
      <c r="C67" s="77">
        <v>63</v>
      </c>
      <c r="D67" s="43">
        <v>535</v>
      </c>
      <c r="E67" s="43">
        <v>543</v>
      </c>
      <c r="F67" s="43">
        <v>1078</v>
      </c>
      <c r="G67" s="30" t="s">
        <v>15</v>
      </c>
      <c r="O67" s="17">
        <f>'11月'!$C67</f>
        <v>63</v>
      </c>
      <c r="P67">
        <f>'11月'!$D67*'11月'!$C67</f>
        <v>33705</v>
      </c>
      <c r="Q67">
        <f>'11月'!$E67*'11月'!$C67</f>
        <v>34209</v>
      </c>
      <c r="R67">
        <f>'11月'!$F67*'11月'!$C67</f>
        <v>67914</v>
      </c>
    </row>
    <row r="68" spans="1:18" x14ac:dyDescent="0.2">
      <c r="A68" s="26" t="str">
        <f t="shared" si="4"/>
        <v>2024/11末</v>
      </c>
      <c r="B68" s="26" t="str">
        <f t="shared" si="4"/>
        <v>令和6/11末</v>
      </c>
      <c r="C68" s="77">
        <v>64</v>
      </c>
      <c r="D68" s="43">
        <v>558</v>
      </c>
      <c r="E68" s="43">
        <v>544</v>
      </c>
      <c r="F68" s="43">
        <v>1102</v>
      </c>
      <c r="G68" s="30" t="s">
        <v>15</v>
      </c>
      <c r="O68" s="17">
        <f>'11月'!$C68</f>
        <v>64</v>
      </c>
      <c r="P68">
        <f>'11月'!$D68*'11月'!$C68</f>
        <v>35712</v>
      </c>
      <c r="Q68">
        <f>'11月'!$E68*'11月'!$C68</f>
        <v>34816</v>
      </c>
      <c r="R68">
        <f>'11月'!$F68*'11月'!$C68</f>
        <v>70528</v>
      </c>
    </row>
    <row r="69" spans="1:18" x14ac:dyDescent="0.2">
      <c r="A69" s="25" t="str">
        <f t="shared" si="4"/>
        <v>2024/11末</v>
      </c>
      <c r="B69" s="25" t="str">
        <f t="shared" si="4"/>
        <v>令和6/11末</v>
      </c>
      <c r="C69" s="76">
        <v>65</v>
      </c>
      <c r="D69" s="42">
        <v>601</v>
      </c>
      <c r="E69" s="42">
        <v>575</v>
      </c>
      <c r="F69" s="42">
        <v>1176</v>
      </c>
      <c r="G69" s="29" t="s">
        <v>16</v>
      </c>
      <c r="O69" s="23">
        <f>'11月'!$C69</f>
        <v>65</v>
      </c>
      <c r="P69" s="24">
        <f>'11月'!$D69*'11月'!$C69</f>
        <v>39065</v>
      </c>
      <c r="Q69" s="24">
        <f>'11月'!$E69*'11月'!$C69</f>
        <v>37375</v>
      </c>
      <c r="R69" s="24">
        <f>'11月'!$F69*'11月'!$C69</f>
        <v>76440</v>
      </c>
    </row>
    <row r="70" spans="1:18" x14ac:dyDescent="0.2">
      <c r="A70" s="26" t="str">
        <f t="shared" ref="A70:B85" si="5">A69</f>
        <v>2024/11末</v>
      </c>
      <c r="B70" s="26" t="str">
        <f t="shared" si="5"/>
        <v>令和6/11末</v>
      </c>
      <c r="C70" s="77">
        <v>66</v>
      </c>
      <c r="D70" s="43">
        <v>602</v>
      </c>
      <c r="E70" s="43">
        <v>550</v>
      </c>
      <c r="F70" s="43">
        <v>1152</v>
      </c>
      <c r="G70" s="30" t="s">
        <v>16</v>
      </c>
      <c r="O70" s="17">
        <f>'11月'!$C70</f>
        <v>66</v>
      </c>
      <c r="P70">
        <f>'11月'!$D70*'11月'!$C70</f>
        <v>39732</v>
      </c>
      <c r="Q70">
        <f>'11月'!$E70*'11月'!$C70</f>
        <v>36300</v>
      </c>
      <c r="R70">
        <f>'11月'!$F70*'11月'!$C70</f>
        <v>76032</v>
      </c>
    </row>
    <row r="71" spans="1:18" x14ac:dyDescent="0.2">
      <c r="A71" s="26" t="str">
        <f t="shared" si="5"/>
        <v>2024/11末</v>
      </c>
      <c r="B71" s="26" t="str">
        <f t="shared" si="5"/>
        <v>令和6/11末</v>
      </c>
      <c r="C71" s="77">
        <v>67</v>
      </c>
      <c r="D71" s="43">
        <v>537</v>
      </c>
      <c r="E71" s="43">
        <v>540</v>
      </c>
      <c r="F71" s="43">
        <v>1077</v>
      </c>
      <c r="G71" s="30" t="s">
        <v>16</v>
      </c>
      <c r="O71" s="17">
        <f>'11月'!$C71</f>
        <v>67</v>
      </c>
      <c r="P71">
        <f>'11月'!$D71*'11月'!$C71</f>
        <v>35979</v>
      </c>
      <c r="Q71">
        <f>'11月'!$E71*'11月'!$C71</f>
        <v>36180</v>
      </c>
      <c r="R71">
        <f>'11月'!$F71*'11月'!$C71</f>
        <v>72159</v>
      </c>
    </row>
    <row r="72" spans="1:18" x14ac:dyDescent="0.2">
      <c r="A72" s="26" t="str">
        <f t="shared" si="5"/>
        <v>2024/11末</v>
      </c>
      <c r="B72" s="26" t="str">
        <f t="shared" si="5"/>
        <v>令和6/11末</v>
      </c>
      <c r="C72" s="77">
        <v>68</v>
      </c>
      <c r="D72" s="43">
        <v>573</v>
      </c>
      <c r="E72" s="43">
        <v>548</v>
      </c>
      <c r="F72" s="43">
        <v>1121</v>
      </c>
      <c r="G72" s="30" t="s">
        <v>16</v>
      </c>
      <c r="O72" s="17">
        <f>'11月'!$C72</f>
        <v>68</v>
      </c>
      <c r="P72">
        <f>'11月'!$D72*'11月'!$C72</f>
        <v>38964</v>
      </c>
      <c r="Q72">
        <f>'11月'!$E72*'11月'!$C72</f>
        <v>37264</v>
      </c>
      <c r="R72">
        <f>'11月'!$F72*'11月'!$C72</f>
        <v>76228</v>
      </c>
    </row>
    <row r="73" spans="1:18" x14ac:dyDescent="0.2">
      <c r="A73" s="26" t="str">
        <f t="shared" si="5"/>
        <v>2024/11末</v>
      </c>
      <c r="B73" s="26" t="str">
        <f t="shared" si="5"/>
        <v>令和6/11末</v>
      </c>
      <c r="C73" s="77">
        <v>69</v>
      </c>
      <c r="D73" s="43">
        <v>580</v>
      </c>
      <c r="E73" s="43">
        <v>611</v>
      </c>
      <c r="F73" s="43">
        <v>1191</v>
      </c>
      <c r="G73" s="30" t="s">
        <v>16</v>
      </c>
      <c r="O73" s="17">
        <f>'11月'!$C73</f>
        <v>69</v>
      </c>
      <c r="P73">
        <f>'11月'!$D73*'11月'!$C73</f>
        <v>40020</v>
      </c>
      <c r="Q73">
        <f>'11月'!$E73*'11月'!$C73</f>
        <v>42159</v>
      </c>
      <c r="R73">
        <f>'11月'!$F73*'11月'!$C73</f>
        <v>82179</v>
      </c>
    </row>
    <row r="74" spans="1:18" x14ac:dyDescent="0.2">
      <c r="A74" s="26" t="str">
        <f t="shared" si="5"/>
        <v>2024/11末</v>
      </c>
      <c r="B74" s="26" t="str">
        <f t="shared" si="5"/>
        <v>令和6/11末</v>
      </c>
      <c r="C74" s="77">
        <v>70</v>
      </c>
      <c r="D74" s="43">
        <v>568</v>
      </c>
      <c r="E74" s="43">
        <v>583</v>
      </c>
      <c r="F74" s="43">
        <v>1151</v>
      </c>
      <c r="G74" s="30" t="s">
        <v>16</v>
      </c>
      <c r="O74" s="17">
        <f>'11月'!$C74</f>
        <v>70</v>
      </c>
      <c r="P74">
        <f>'11月'!$D74*'11月'!$C74</f>
        <v>39760</v>
      </c>
      <c r="Q74">
        <f>'11月'!$E74*'11月'!$C74</f>
        <v>40810</v>
      </c>
      <c r="R74">
        <f>'11月'!$F74*'11月'!$C74</f>
        <v>80570</v>
      </c>
    </row>
    <row r="75" spans="1:18" x14ac:dyDescent="0.2">
      <c r="A75" s="26" t="str">
        <f t="shared" si="5"/>
        <v>2024/11末</v>
      </c>
      <c r="B75" s="26" t="str">
        <f t="shared" si="5"/>
        <v>令和6/11末</v>
      </c>
      <c r="C75" s="77">
        <v>71</v>
      </c>
      <c r="D75" s="43">
        <v>607</v>
      </c>
      <c r="E75" s="43">
        <v>623</v>
      </c>
      <c r="F75" s="43">
        <v>1230</v>
      </c>
      <c r="G75" s="30" t="s">
        <v>16</v>
      </c>
      <c r="O75" s="17">
        <f>'11月'!$C75</f>
        <v>71</v>
      </c>
      <c r="P75">
        <f>'11月'!$D75*'11月'!$C75</f>
        <v>43097</v>
      </c>
      <c r="Q75">
        <f>'11月'!$E75*'11月'!$C75</f>
        <v>44233</v>
      </c>
      <c r="R75">
        <f>'11月'!$F75*'11月'!$C75</f>
        <v>87330</v>
      </c>
    </row>
    <row r="76" spans="1:18" x14ac:dyDescent="0.2">
      <c r="A76" s="26" t="str">
        <f t="shared" si="5"/>
        <v>2024/11末</v>
      </c>
      <c r="B76" s="26" t="str">
        <f t="shared" si="5"/>
        <v>令和6/11末</v>
      </c>
      <c r="C76" s="77">
        <v>72</v>
      </c>
      <c r="D76" s="43">
        <v>596</v>
      </c>
      <c r="E76" s="43">
        <v>638</v>
      </c>
      <c r="F76" s="43">
        <v>1234</v>
      </c>
      <c r="G76" s="30" t="s">
        <v>16</v>
      </c>
      <c r="O76" s="17">
        <f>'11月'!$C76</f>
        <v>72</v>
      </c>
      <c r="P76">
        <f>'11月'!$D76*'11月'!$C76</f>
        <v>42912</v>
      </c>
      <c r="Q76">
        <f>'11月'!$E76*'11月'!$C76</f>
        <v>45936</v>
      </c>
      <c r="R76">
        <f>'11月'!$F76*'11月'!$C76</f>
        <v>88848</v>
      </c>
    </row>
    <row r="77" spans="1:18" x14ac:dyDescent="0.2">
      <c r="A77" s="26" t="str">
        <f t="shared" si="5"/>
        <v>2024/11末</v>
      </c>
      <c r="B77" s="26" t="str">
        <f t="shared" si="5"/>
        <v>令和6/11末</v>
      </c>
      <c r="C77" s="77">
        <v>73</v>
      </c>
      <c r="D77" s="43">
        <v>634</v>
      </c>
      <c r="E77" s="43">
        <v>680</v>
      </c>
      <c r="F77" s="43">
        <v>1314</v>
      </c>
      <c r="G77" s="30" t="s">
        <v>16</v>
      </c>
      <c r="O77" s="17">
        <f>'11月'!$C77</f>
        <v>73</v>
      </c>
      <c r="P77">
        <f>'11月'!$D77*'11月'!$C77</f>
        <v>46282</v>
      </c>
      <c r="Q77">
        <f>'11月'!$E77*'11月'!$C77</f>
        <v>49640</v>
      </c>
      <c r="R77">
        <f>'11月'!$F77*'11月'!$C77</f>
        <v>95922</v>
      </c>
    </row>
    <row r="78" spans="1:18" x14ac:dyDescent="0.2">
      <c r="A78" s="56" t="str">
        <f t="shared" si="5"/>
        <v>2024/11末</v>
      </c>
      <c r="B78" s="56" t="str">
        <f t="shared" si="5"/>
        <v>令和6/11末</v>
      </c>
      <c r="C78" s="78">
        <v>74</v>
      </c>
      <c r="D78" s="59">
        <v>625</v>
      </c>
      <c r="E78" s="59">
        <v>724</v>
      </c>
      <c r="F78" s="59">
        <v>1349</v>
      </c>
      <c r="G78" s="60" t="s">
        <v>16</v>
      </c>
      <c r="O78" s="17">
        <f>'11月'!$C78</f>
        <v>74</v>
      </c>
      <c r="P78">
        <f>'11月'!$D78*'11月'!$C78</f>
        <v>46250</v>
      </c>
      <c r="Q78">
        <f>'11月'!$E78*'11月'!$C78</f>
        <v>53576</v>
      </c>
      <c r="R78">
        <f>'11月'!$F78*'11月'!$C78</f>
        <v>99826</v>
      </c>
    </row>
    <row r="79" spans="1:18" x14ac:dyDescent="0.2">
      <c r="A79" s="50" t="str">
        <f t="shared" si="5"/>
        <v>2024/11末</v>
      </c>
      <c r="B79" s="50" t="str">
        <f t="shared" si="5"/>
        <v>令和6/11末</v>
      </c>
      <c r="C79" s="79">
        <v>75</v>
      </c>
      <c r="D79" s="58">
        <v>692</v>
      </c>
      <c r="E79" s="58">
        <v>780</v>
      </c>
      <c r="F79" s="58">
        <v>1472</v>
      </c>
      <c r="G79" s="9" t="s">
        <v>16</v>
      </c>
      <c r="O79" s="17">
        <f>'11月'!$C79</f>
        <v>75</v>
      </c>
      <c r="P79">
        <f>'11月'!$D79*'11月'!$C79</f>
        <v>51900</v>
      </c>
      <c r="Q79">
        <f>'11月'!$E79*'11月'!$C79</f>
        <v>58500</v>
      </c>
      <c r="R79">
        <f>'11月'!$F79*'11月'!$C79</f>
        <v>110400</v>
      </c>
    </row>
    <row r="80" spans="1:18" x14ac:dyDescent="0.2">
      <c r="A80" s="26" t="str">
        <f t="shared" si="5"/>
        <v>2024/11末</v>
      </c>
      <c r="B80" s="26" t="str">
        <f t="shared" si="5"/>
        <v>令和6/11末</v>
      </c>
      <c r="C80" s="77">
        <v>76</v>
      </c>
      <c r="D80" s="43">
        <v>706</v>
      </c>
      <c r="E80" s="43">
        <v>715</v>
      </c>
      <c r="F80" s="43">
        <v>1421</v>
      </c>
      <c r="G80" s="30" t="s">
        <v>16</v>
      </c>
      <c r="O80" s="17">
        <f>'11月'!$C80</f>
        <v>76</v>
      </c>
      <c r="P80">
        <f>'11月'!$D80*'11月'!$C80</f>
        <v>53656</v>
      </c>
      <c r="Q80">
        <f>'11月'!$E80*'11月'!$C80</f>
        <v>54340</v>
      </c>
      <c r="R80">
        <f>'11月'!$F80*'11月'!$C80</f>
        <v>107996</v>
      </c>
    </row>
    <row r="81" spans="1:18" x14ac:dyDescent="0.2">
      <c r="A81" s="26" t="str">
        <f t="shared" si="5"/>
        <v>2024/11末</v>
      </c>
      <c r="B81" s="26" t="str">
        <f t="shared" si="5"/>
        <v>令和6/11末</v>
      </c>
      <c r="C81" s="77">
        <v>77</v>
      </c>
      <c r="D81" s="43">
        <v>632</v>
      </c>
      <c r="E81" s="43">
        <v>700</v>
      </c>
      <c r="F81" s="43">
        <v>1332</v>
      </c>
      <c r="G81" s="30" t="s">
        <v>16</v>
      </c>
      <c r="O81" s="17">
        <f>'11月'!$C81</f>
        <v>77</v>
      </c>
      <c r="P81">
        <f>'11月'!$D81*'11月'!$C81</f>
        <v>48664</v>
      </c>
      <c r="Q81">
        <f>'11月'!$E81*'11月'!$C81</f>
        <v>53900</v>
      </c>
      <c r="R81">
        <f>'11月'!$F81*'11月'!$C81</f>
        <v>102564</v>
      </c>
    </row>
    <row r="82" spans="1:18" x14ac:dyDescent="0.2">
      <c r="A82" s="26" t="str">
        <f t="shared" si="5"/>
        <v>2024/11末</v>
      </c>
      <c r="B82" s="26" t="str">
        <f t="shared" si="5"/>
        <v>令和6/11末</v>
      </c>
      <c r="C82" s="77">
        <v>78</v>
      </c>
      <c r="D82" s="43">
        <v>379</v>
      </c>
      <c r="E82" s="43">
        <v>405</v>
      </c>
      <c r="F82" s="43">
        <v>784</v>
      </c>
      <c r="G82" s="30" t="s">
        <v>16</v>
      </c>
      <c r="O82" s="17">
        <f>'11月'!$C82</f>
        <v>78</v>
      </c>
      <c r="P82">
        <f>'11月'!$D82*'11月'!$C82</f>
        <v>29562</v>
      </c>
      <c r="Q82">
        <f>'11月'!$E82*'11月'!$C82</f>
        <v>31590</v>
      </c>
      <c r="R82">
        <f>'11月'!$F82*'11月'!$C82</f>
        <v>61152</v>
      </c>
    </row>
    <row r="83" spans="1:18" x14ac:dyDescent="0.2">
      <c r="A83" s="26" t="str">
        <f t="shared" si="5"/>
        <v>2024/11末</v>
      </c>
      <c r="B83" s="26" t="str">
        <f t="shared" si="5"/>
        <v>令和6/11末</v>
      </c>
      <c r="C83" s="77">
        <v>79</v>
      </c>
      <c r="D83" s="43">
        <v>326</v>
      </c>
      <c r="E83" s="43">
        <v>424</v>
      </c>
      <c r="F83" s="43">
        <v>750</v>
      </c>
      <c r="G83" s="30" t="s">
        <v>16</v>
      </c>
      <c r="O83" s="17">
        <f>'11月'!$C83</f>
        <v>79</v>
      </c>
      <c r="P83">
        <f>'11月'!$D83*'11月'!$C83</f>
        <v>25754</v>
      </c>
      <c r="Q83">
        <f>'11月'!$E83*'11月'!$C83</f>
        <v>33496</v>
      </c>
      <c r="R83">
        <f>'11月'!$F83*'11月'!$C83</f>
        <v>59250</v>
      </c>
    </row>
    <row r="84" spans="1:18" x14ac:dyDescent="0.2">
      <c r="A84" s="26" t="str">
        <f t="shared" si="5"/>
        <v>2024/11末</v>
      </c>
      <c r="B84" s="26" t="str">
        <f t="shared" si="5"/>
        <v>令和6/11末</v>
      </c>
      <c r="C84" s="77">
        <v>80</v>
      </c>
      <c r="D84" s="43">
        <v>387</v>
      </c>
      <c r="E84" s="43">
        <v>509</v>
      </c>
      <c r="F84" s="43">
        <v>896</v>
      </c>
      <c r="G84" s="30" t="s">
        <v>16</v>
      </c>
      <c r="O84" s="17">
        <f>'11月'!$C84</f>
        <v>80</v>
      </c>
      <c r="P84">
        <f>'11月'!$D84*'11月'!$C84</f>
        <v>30960</v>
      </c>
      <c r="Q84">
        <f>'11月'!$E84*'11月'!$C84</f>
        <v>40720</v>
      </c>
      <c r="R84">
        <f>'11月'!$F84*'11月'!$C84</f>
        <v>71680</v>
      </c>
    </row>
    <row r="85" spans="1:18" x14ac:dyDescent="0.2">
      <c r="A85" s="26" t="str">
        <f t="shared" si="5"/>
        <v>2024/11末</v>
      </c>
      <c r="B85" s="26" t="str">
        <f t="shared" si="5"/>
        <v>令和6/11末</v>
      </c>
      <c r="C85" s="77">
        <v>81</v>
      </c>
      <c r="D85" s="43">
        <v>385</v>
      </c>
      <c r="E85" s="43">
        <v>484</v>
      </c>
      <c r="F85" s="43">
        <v>869</v>
      </c>
      <c r="G85" s="30" t="s">
        <v>16</v>
      </c>
      <c r="O85" s="17">
        <f>'11月'!$C85</f>
        <v>81</v>
      </c>
      <c r="P85">
        <f>'11月'!$D85*'11月'!$C85</f>
        <v>31185</v>
      </c>
      <c r="Q85">
        <f>'11月'!$E85*'11月'!$C85</f>
        <v>39204</v>
      </c>
      <c r="R85">
        <f>'11月'!$F85*'11月'!$C85</f>
        <v>70389</v>
      </c>
    </row>
    <row r="86" spans="1:18" x14ac:dyDescent="0.2">
      <c r="A86" s="26" t="str">
        <f t="shared" ref="A86:B101" si="6">A85</f>
        <v>2024/11末</v>
      </c>
      <c r="B86" s="26" t="str">
        <f t="shared" si="6"/>
        <v>令和6/11末</v>
      </c>
      <c r="C86" s="77">
        <v>82</v>
      </c>
      <c r="D86" s="43">
        <v>384</v>
      </c>
      <c r="E86" s="43">
        <v>483</v>
      </c>
      <c r="F86" s="43">
        <v>867</v>
      </c>
      <c r="G86" s="30" t="s">
        <v>16</v>
      </c>
      <c r="O86" s="17">
        <f>'11月'!$C86</f>
        <v>82</v>
      </c>
      <c r="P86">
        <f>'11月'!$D86*'11月'!$C86</f>
        <v>31488</v>
      </c>
      <c r="Q86">
        <f>'11月'!$E86*'11月'!$C86</f>
        <v>39606</v>
      </c>
      <c r="R86">
        <f>'11月'!$F86*'11月'!$C86</f>
        <v>71094</v>
      </c>
    </row>
    <row r="87" spans="1:18" x14ac:dyDescent="0.2">
      <c r="A87" s="26" t="str">
        <f t="shared" si="6"/>
        <v>2024/11末</v>
      </c>
      <c r="B87" s="26" t="str">
        <f t="shared" si="6"/>
        <v>令和6/11末</v>
      </c>
      <c r="C87" s="77">
        <v>83</v>
      </c>
      <c r="D87" s="43">
        <v>336</v>
      </c>
      <c r="E87" s="43">
        <v>495</v>
      </c>
      <c r="F87" s="43">
        <v>831</v>
      </c>
      <c r="G87" s="30" t="s">
        <v>16</v>
      </c>
      <c r="O87" s="17">
        <f>'11月'!$C87</f>
        <v>83</v>
      </c>
      <c r="P87">
        <f>'11月'!$D87*'11月'!$C87</f>
        <v>27888</v>
      </c>
      <c r="Q87">
        <f>'11月'!$E87*'11月'!$C87</f>
        <v>41085</v>
      </c>
      <c r="R87">
        <f>'11月'!$F87*'11月'!$C87</f>
        <v>68973</v>
      </c>
    </row>
    <row r="88" spans="1:18" x14ac:dyDescent="0.2">
      <c r="A88" s="26" t="str">
        <f t="shared" si="6"/>
        <v>2024/11末</v>
      </c>
      <c r="B88" s="26" t="str">
        <f t="shared" si="6"/>
        <v>令和6/11末</v>
      </c>
      <c r="C88" s="77">
        <v>84</v>
      </c>
      <c r="D88" s="43">
        <v>298</v>
      </c>
      <c r="E88" s="43">
        <v>414</v>
      </c>
      <c r="F88" s="43">
        <v>712</v>
      </c>
      <c r="G88" s="30" t="s">
        <v>16</v>
      </c>
      <c r="O88" s="17">
        <f>'11月'!$C88</f>
        <v>84</v>
      </c>
      <c r="P88">
        <f>'11月'!$D88*'11月'!$C88</f>
        <v>25032</v>
      </c>
      <c r="Q88">
        <f>'11月'!$E88*'11月'!$C88</f>
        <v>34776</v>
      </c>
      <c r="R88">
        <f>'11月'!$F88*'11月'!$C88</f>
        <v>59808</v>
      </c>
    </row>
    <row r="89" spans="1:18" x14ac:dyDescent="0.2">
      <c r="A89" s="26" t="str">
        <f t="shared" si="6"/>
        <v>2024/11末</v>
      </c>
      <c r="B89" s="26" t="str">
        <f t="shared" si="6"/>
        <v>令和6/11末</v>
      </c>
      <c r="C89" s="77">
        <v>85</v>
      </c>
      <c r="D89" s="43">
        <v>251</v>
      </c>
      <c r="E89" s="43">
        <v>387</v>
      </c>
      <c r="F89" s="43">
        <v>638</v>
      </c>
      <c r="G89" s="30" t="s">
        <v>16</v>
      </c>
      <c r="O89" s="17">
        <f>'11月'!$C89</f>
        <v>85</v>
      </c>
      <c r="P89">
        <f>'11月'!$D89*'11月'!$C89</f>
        <v>21335</v>
      </c>
      <c r="Q89">
        <f>'11月'!$E89*'11月'!$C89</f>
        <v>32895</v>
      </c>
      <c r="R89">
        <f>'11月'!$F89*'11月'!$C89</f>
        <v>54230</v>
      </c>
    </row>
    <row r="90" spans="1:18" x14ac:dyDescent="0.2">
      <c r="A90" s="26" t="str">
        <f t="shared" si="6"/>
        <v>2024/11末</v>
      </c>
      <c r="B90" s="26" t="str">
        <f t="shared" si="6"/>
        <v>令和6/11末</v>
      </c>
      <c r="C90" s="77">
        <v>86</v>
      </c>
      <c r="D90" s="43">
        <v>247</v>
      </c>
      <c r="E90" s="43">
        <v>419</v>
      </c>
      <c r="F90" s="43">
        <v>666</v>
      </c>
      <c r="G90" s="30" t="s">
        <v>16</v>
      </c>
      <c r="O90" s="17">
        <f>'11月'!$C90</f>
        <v>86</v>
      </c>
      <c r="P90">
        <f>'11月'!$D90*'11月'!$C90</f>
        <v>21242</v>
      </c>
      <c r="Q90">
        <f>'11月'!$E90*'11月'!$C90</f>
        <v>36034</v>
      </c>
      <c r="R90">
        <f>'11月'!$F90*'11月'!$C90</f>
        <v>57276</v>
      </c>
    </row>
    <row r="91" spans="1:18" x14ac:dyDescent="0.2">
      <c r="A91" s="26" t="str">
        <f t="shared" si="6"/>
        <v>2024/11末</v>
      </c>
      <c r="B91" s="26" t="str">
        <f t="shared" si="6"/>
        <v>令和6/11末</v>
      </c>
      <c r="C91" s="77">
        <v>87</v>
      </c>
      <c r="D91" s="43">
        <v>207</v>
      </c>
      <c r="E91" s="43">
        <v>408</v>
      </c>
      <c r="F91" s="43">
        <v>615</v>
      </c>
      <c r="G91" s="30" t="s">
        <v>16</v>
      </c>
      <c r="O91" s="17">
        <f>'11月'!$C91</f>
        <v>87</v>
      </c>
      <c r="P91">
        <f>'11月'!$D91*'11月'!$C91</f>
        <v>18009</v>
      </c>
      <c r="Q91">
        <f>'11月'!$E91*'11月'!$C91</f>
        <v>35496</v>
      </c>
      <c r="R91">
        <f>'11月'!$F91*'11月'!$C91</f>
        <v>53505</v>
      </c>
    </row>
    <row r="92" spans="1:18" x14ac:dyDescent="0.2">
      <c r="A92" s="26" t="str">
        <f t="shared" si="6"/>
        <v>2024/11末</v>
      </c>
      <c r="B92" s="26" t="str">
        <f t="shared" si="6"/>
        <v>令和6/11末</v>
      </c>
      <c r="C92" s="77">
        <v>88</v>
      </c>
      <c r="D92" s="43">
        <v>199</v>
      </c>
      <c r="E92" s="43">
        <v>389</v>
      </c>
      <c r="F92" s="43">
        <v>588</v>
      </c>
      <c r="G92" s="30" t="s">
        <v>16</v>
      </c>
      <c r="O92" s="17">
        <f>'11月'!$C92</f>
        <v>88</v>
      </c>
      <c r="P92">
        <f>'11月'!$D92*'11月'!$C92</f>
        <v>17512</v>
      </c>
      <c r="Q92">
        <f>'11月'!$E92*'11月'!$C92</f>
        <v>34232</v>
      </c>
      <c r="R92">
        <f>'11月'!$F92*'11月'!$C92</f>
        <v>51744</v>
      </c>
    </row>
    <row r="93" spans="1:18" x14ac:dyDescent="0.2">
      <c r="A93" s="26" t="str">
        <f t="shared" si="6"/>
        <v>2024/11末</v>
      </c>
      <c r="B93" s="26" t="str">
        <f t="shared" si="6"/>
        <v>令和6/11末</v>
      </c>
      <c r="C93" s="77">
        <v>89</v>
      </c>
      <c r="D93" s="43">
        <v>176</v>
      </c>
      <c r="E93" s="43">
        <v>344</v>
      </c>
      <c r="F93" s="43">
        <v>520</v>
      </c>
      <c r="G93" s="30" t="s">
        <v>16</v>
      </c>
      <c r="O93" s="17">
        <f>'11月'!$C93</f>
        <v>89</v>
      </c>
      <c r="P93">
        <f>'11月'!$D93*'11月'!$C93</f>
        <v>15664</v>
      </c>
      <c r="Q93">
        <f>'11月'!$E93*'11月'!$C93</f>
        <v>30616</v>
      </c>
      <c r="R93">
        <f>'11月'!$F93*'11月'!$C93</f>
        <v>46280</v>
      </c>
    </row>
    <row r="94" spans="1:18" x14ac:dyDescent="0.2">
      <c r="A94" s="26" t="str">
        <f t="shared" si="6"/>
        <v>2024/11末</v>
      </c>
      <c r="B94" s="26" t="str">
        <f t="shared" si="6"/>
        <v>令和6/11末</v>
      </c>
      <c r="C94" s="77">
        <v>90</v>
      </c>
      <c r="D94" s="43">
        <v>109</v>
      </c>
      <c r="E94" s="43">
        <v>326</v>
      </c>
      <c r="F94" s="43">
        <v>435</v>
      </c>
      <c r="G94" s="30" t="s">
        <v>16</v>
      </c>
      <c r="O94" s="17">
        <f>'11月'!$C94</f>
        <v>90</v>
      </c>
      <c r="P94">
        <f>'11月'!$D94*'11月'!$C94</f>
        <v>9810</v>
      </c>
      <c r="Q94">
        <f>'11月'!$E94*'11月'!$C94</f>
        <v>29340</v>
      </c>
      <c r="R94">
        <f>'11月'!$F94*'11月'!$C94</f>
        <v>39150</v>
      </c>
    </row>
    <row r="95" spans="1:18" x14ac:dyDescent="0.2">
      <c r="A95" s="26" t="str">
        <f t="shared" si="6"/>
        <v>2024/11末</v>
      </c>
      <c r="B95" s="26" t="str">
        <f t="shared" si="6"/>
        <v>令和6/11末</v>
      </c>
      <c r="C95" s="77">
        <v>91</v>
      </c>
      <c r="D95" s="43">
        <v>111</v>
      </c>
      <c r="E95" s="43">
        <v>296</v>
      </c>
      <c r="F95" s="43">
        <v>407</v>
      </c>
      <c r="G95" s="30" t="s">
        <v>16</v>
      </c>
      <c r="O95" s="17">
        <f>'11月'!$C95</f>
        <v>91</v>
      </c>
      <c r="P95">
        <f>'11月'!$D95*'11月'!$C95</f>
        <v>10101</v>
      </c>
      <c r="Q95">
        <f>'11月'!$E95*'11月'!$C95</f>
        <v>26936</v>
      </c>
      <c r="R95">
        <f>'11月'!$F95*'11月'!$C95</f>
        <v>37037</v>
      </c>
    </row>
    <row r="96" spans="1:18" x14ac:dyDescent="0.2">
      <c r="A96" s="26" t="str">
        <f t="shared" si="6"/>
        <v>2024/11末</v>
      </c>
      <c r="B96" s="26" t="str">
        <f t="shared" si="6"/>
        <v>令和6/11末</v>
      </c>
      <c r="C96" s="77">
        <v>92</v>
      </c>
      <c r="D96" s="43">
        <v>95</v>
      </c>
      <c r="E96" s="43">
        <v>272</v>
      </c>
      <c r="F96" s="43">
        <v>367</v>
      </c>
      <c r="G96" s="30" t="s">
        <v>16</v>
      </c>
      <c r="O96" s="17">
        <f>'11月'!$C96</f>
        <v>92</v>
      </c>
      <c r="P96">
        <f>'11月'!$D96*'11月'!$C96</f>
        <v>8740</v>
      </c>
      <c r="Q96">
        <f>'11月'!$E96*'11月'!$C96</f>
        <v>25024</v>
      </c>
      <c r="R96">
        <f>'11月'!$F96*'11月'!$C96</f>
        <v>33764</v>
      </c>
    </row>
    <row r="97" spans="1:18" x14ac:dyDescent="0.2">
      <c r="A97" s="26" t="str">
        <f t="shared" si="6"/>
        <v>2024/11末</v>
      </c>
      <c r="B97" s="26" t="str">
        <f t="shared" si="6"/>
        <v>令和6/11末</v>
      </c>
      <c r="C97" s="77">
        <v>93</v>
      </c>
      <c r="D97" s="43">
        <v>91</v>
      </c>
      <c r="E97" s="43">
        <v>215</v>
      </c>
      <c r="F97" s="43">
        <v>306</v>
      </c>
      <c r="G97" s="30" t="s">
        <v>16</v>
      </c>
      <c r="O97" s="17">
        <f>'11月'!$C97</f>
        <v>93</v>
      </c>
      <c r="P97">
        <f>'11月'!$D97*'11月'!$C97</f>
        <v>8463</v>
      </c>
      <c r="Q97">
        <f>'11月'!$E97*'11月'!$C97</f>
        <v>19995</v>
      </c>
      <c r="R97">
        <f>'11月'!$F97*'11月'!$C97</f>
        <v>28458</v>
      </c>
    </row>
    <row r="98" spans="1:18" x14ac:dyDescent="0.2">
      <c r="A98" s="26" t="str">
        <f t="shared" si="6"/>
        <v>2024/11末</v>
      </c>
      <c r="B98" s="26" t="str">
        <f t="shared" si="6"/>
        <v>令和6/11末</v>
      </c>
      <c r="C98" s="77">
        <v>94</v>
      </c>
      <c r="D98" s="43">
        <v>60</v>
      </c>
      <c r="E98" s="43">
        <v>166</v>
      </c>
      <c r="F98" s="43">
        <v>226</v>
      </c>
      <c r="G98" s="30" t="s">
        <v>16</v>
      </c>
      <c r="O98" s="17">
        <f>'11月'!$C98</f>
        <v>94</v>
      </c>
      <c r="P98">
        <f>'11月'!$D98*'11月'!$C98</f>
        <v>5640</v>
      </c>
      <c r="Q98">
        <f>'11月'!$E98*'11月'!$C98</f>
        <v>15604</v>
      </c>
      <c r="R98">
        <f>'11月'!$F98*'11月'!$C98</f>
        <v>21244</v>
      </c>
    </row>
    <row r="99" spans="1:18" x14ac:dyDescent="0.2">
      <c r="A99" s="26" t="str">
        <f t="shared" si="6"/>
        <v>2024/11末</v>
      </c>
      <c r="B99" s="26" t="str">
        <f t="shared" si="6"/>
        <v>令和6/11末</v>
      </c>
      <c r="C99" s="77">
        <v>95</v>
      </c>
      <c r="D99" s="43">
        <v>41</v>
      </c>
      <c r="E99" s="43">
        <v>127</v>
      </c>
      <c r="F99" s="43">
        <v>168</v>
      </c>
      <c r="G99" s="30" t="s">
        <v>16</v>
      </c>
      <c r="O99" s="17">
        <f>'11月'!$C99</f>
        <v>95</v>
      </c>
      <c r="P99">
        <f>'11月'!$D99*'11月'!$C99</f>
        <v>3895</v>
      </c>
      <c r="Q99">
        <f>'11月'!$E99*'11月'!$C99</f>
        <v>12065</v>
      </c>
      <c r="R99">
        <f>'11月'!$F99*'11月'!$C99</f>
        <v>15960</v>
      </c>
    </row>
    <row r="100" spans="1:18" x14ac:dyDescent="0.2">
      <c r="A100" s="26" t="str">
        <f t="shared" si="6"/>
        <v>2024/11末</v>
      </c>
      <c r="B100" s="26" t="str">
        <f t="shared" si="6"/>
        <v>令和6/11末</v>
      </c>
      <c r="C100" s="77">
        <v>96</v>
      </c>
      <c r="D100" s="43">
        <v>24</v>
      </c>
      <c r="E100" s="43">
        <v>127</v>
      </c>
      <c r="F100" s="43">
        <v>151</v>
      </c>
      <c r="G100" s="30" t="s">
        <v>16</v>
      </c>
      <c r="O100" s="17">
        <f>'11月'!$C100</f>
        <v>96</v>
      </c>
      <c r="P100">
        <f>'11月'!$D100*'11月'!$C100</f>
        <v>2304</v>
      </c>
      <c r="Q100">
        <f>'11月'!$E100*'11月'!$C100</f>
        <v>12192</v>
      </c>
      <c r="R100">
        <f>'11月'!$F100*'11月'!$C100</f>
        <v>14496</v>
      </c>
    </row>
    <row r="101" spans="1:18" x14ac:dyDescent="0.2">
      <c r="A101" s="26" t="str">
        <f t="shared" si="6"/>
        <v>2024/11末</v>
      </c>
      <c r="B101" s="26" t="str">
        <f t="shared" si="6"/>
        <v>令和6/11末</v>
      </c>
      <c r="C101" s="77">
        <v>97</v>
      </c>
      <c r="D101" s="43">
        <v>29</v>
      </c>
      <c r="E101" s="43">
        <v>110</v>
      </c>
      <c r="F101" s="43">
        <v>139</v>
      </c>
      <c r="G101" s="30" t="s">
        <v>16</v>
      </c>
      <c r="O101" s="17">
        <f>'11月'!$C101</f>
        <v>97</v>
      </c>
      <c r="P101">
        <f>'11月'!$D101*'11月'!$C101</f>
        <v>2813</v>
      </c>
      <c r="Q101">
        <f>'11月'!$E101*'11月'!$C101</f>
        <v>10670</v>
      </c>
      <c r="R101">
        <f>'11月'!$F101*'11月'!$C101</f>
        <v>13483</v>
      </c>
    </row>
    <row r="102" spans="1:18" x14ac:dyDescent="0.2">
      <c r="A102" s="26" t="str">
        <f t="shared" ref="A102:B109" si="7">A101</f>
        <v>2024/11末</v>
      </c>
      <c r="B102" s="26" t="str">
        <f t="shared" si="7"/>
        <v>令和6/11末</v>
      </c>
      <c r="C102" s="77">
        <v>98</v>
      </c>
      <c r="D102" s="43">
        <v>9</v>
      </c>
      <c r="E102" s="43">
        <v>62</v>
      </c>
      <c r="F102" s="43">
        <v>71</v>
      </c>
      <c r="G102" s="30" t="s">
        <v>16</v>
      </c>
      <c r="O102" s="17">
        <f>'11月'!$C102</f>
        <v>98</v>
      </c>
      <c r="P102">
        <f>'11月'!$D102*'11月'!$C102</f>
        <v>882</v>
      </c>
      <c r="Q102">
        <f>'11月'!$E102*'11月'!$C102</f>
        <v>6076</v>
      </c>
      <c r="R102">
        <f>'11月'!$F102*'11月'!$C102</f>
        <v>6958</v>
      </c>
    </row>
    <row r="103" spans="1:18" x14ac:dyDescent="0.2">
      <c r="A103" s="26" t="str">
        <f t="shared" si="7"/>
        <v>2024/11末</v>
      </c>
      <c r="B103" s="26" t="str">
        <f t="shared" si="7"/>
        <v>令和6/11末</v>
      </c>
      <c r="C103" s="77">
        <v>99</v>
      </c>
      <c r="D103" s="43">
        <v>13</v>
      </c>
      <c r="E103" s="43">
        <v>38</v>
      </c>
      <c r="F103" s="43">
        <v>51</v>
      </c>
      <c r="G103" s="30" t="s">
        <v>16</v>
      </c>
      <c r="O103" s="17">
        <f>'11月'!$C103</f>
        <v>99</v>
      </c>
      <c r="P103">
        <f>'11月'!$D103*'11月'!$C103</f>
        <v>1287</v>
      </c>
      <c r="Q103">
        <f>'11月'!$E103*'11月'!$C103</f>
        <v>3762</v>
      </c>
      <c r="R103">
        <f>'11月'!$F103*'11月'!$C103</f>
        <v>5049</v>
      </c>
    </row>
    <row r="104" spans="1:18" x14ac:dyDescent="0.2">
      <c r="A104" s="26" t="str">
        <f t="shared" si="7"/>
        <v>2024/11末</v>
      </c>
      <c r="B104" s="26" t="str">
        <f t="shared" si="7"/>
        <v>令和6/11末</v>
      </c>
      <c r="C104" s="77">
        <v>100</v>
      </c>
      <c r="D104" s="43">
        <v>5</v>
      </c>
      <c r="E104" s="43">
        <v>32</v>
      </c>
      <c r="F104" s="43">
        <v>37</v>
      </c>
      <c r="G104" s="30" t="s">
        <v>16</v>
      </c>
      <c r="O104" s="17">
        <f>'11月'!$C104</f>
        <v>100</v>
      </c>
      <c r="P104">
        <f>'11月'!$D104*'11月'!$C104</f>
        <v>500</v>
      </c>
      <c r="Q104">
        <f>'11月'!$E104*'11月'!$C104</f>
        <v>3200</v>
      </c>
      <c r="R104">
        <f>'11月'!$F104*'11月'!$C104</f>
        <v>3700</v>
      </c>
    </row>
    <row r="105" spans="1:18" x14ac:dyDescent="0.2">
      <c r="A105" s="26" t="str">
        <f t="shared" si="7"/>
        <v>2024/11末</v>
      </c>
      <c r="B105" s="26" t="str">
        <f t="shared" si="7"/>
        <v>令和6/11末</v>
      </c>
      <c r="C105" s="77">
        <v>101</v>
      </c>
      <c r="D105" s="43">
        <v>5</v>
      </c>
      <c r="E105" s="43">
        <v>31</v>
      </c>
      <c r="F105" s="43">
        <v>36</v>
      </c>
      <c r="G105" s="30" t="s">
        <v>16</v>
      </c>
      <c r="O105" s="17">
        <f>'11月'!$C105</f>
        <v>101</v>
      </c>
      <c r="P105">
        <f>'11月'!$D105*'11月'!$C105</f>
        <v>505</v>
      </c>
      <c r="Q105">
        <f>'11月'!$E105*'11月'!$C105</f>
        <v>3131</v>
      </c>
      <c r="R105">
        <f>'11月'!$F105*'11月'!$C105</f>
        <v>3636</v>
      </c>
    </row>
    <row r="106" spans="1:18" x14ac:dyDescent="0.2">
      <c r="A106" s="26" t="str">
        <f t="shared" si="7"/>
        <v>2024/11末</v>
      </c>
      <c r="B106" s="26" t="str">
        <f t="shared" si="7"/>
        <v>令和6/11末</v>
      </c>
      <c r="C106" s="77">
        <v>102</v>
      </c>
      <c r="D106" s="43">
        <v>0</v>
      </c>
      <c r="E106" s="43">
        <v>15</v>
      </c>
      <c r="F106" s="43">
        <v>15</v>
      </c>
      <c r="G106" s="30" t="s">
        <v>16</v>
      </c>
      <c r="O106" s="17">
        <f>'11月'!$C106</f>
        <v>102</v>
      </c>
      <c r="P106">
        <f>'11月'!$D106*'11月'!$C106</f>
        <v>0</v>
      </c>
      <c r="Q106">
        <f>'11月'!$E106*'11月'!$C106</f>
        <v>1530</v>
      </c>
      <c r="R106">
        <f>'11月'!$F106*'11月'!$C106</f>
        <v>1530</v>
      </c>
    </row>
    <row r="107" spans="1:18" x14ac:dyDescent="0.2">
      <c r="A107" s="26" t="str">
        <f t="shared" si="7"/>
        <v>2024/11末</v>
      </c>
      <c r="B107" s="26" t="str">
        <f t="shared" si="7"/>
        <v>令和6/11末</v>
      </c>
      <c r="C107" s="77">
        <v>103</v>
      </c>
      <c r="D107" s="43">
        <v>1</v>
      </c>
      <c r="E107" s="43">
        <v>10</v>
      </c>
      <c r="F107" s="43">
        <v>11</v>
      </c>
      <c r="G107" s="30" t="s">
        <v>16</v>
      </c>
      <c r="O107" s="17">
        <f>'11月'!$C107</f>
        <v>103</v>
      </c>
      <c r="P107">
        <f>'11月'!$D107*'11月'!$C107</f>
        <v>103</v>
      </c>
      <c r="Q107">
        <f>'11月'!$E107*'11月'!$C107</f>
        <v>1030</v>
      </c>
      <c r="R107">
        <f>'11月'!$F107*'11月'!$C107</f>
        <v>1133</v>
      </c>
    </row>
    <row r="108" spans="1:18" x14ac:dyDescent="0.2">
      <c r="A108" s="26" t="str">
        <f t="shared" si="7"/>
        <v>2024/11末</v>
      </c>
      <c r="B108" s="26" t="str">
        <f t="shared" si="7"/>
        <v>令和6/11末</v>
      </c>
      <c r="C108" s="77">
        <v>104</v>
      </c>
      <c r="D108" s="43">
        <v>0</v>
      </c>
      <c r="E108" s="43">
        <v>7</v>
      </c>
      <c r="F108" s="43">
        <v>7</v>
      </c>
      <c r="G108" s="30" t="s">
        <v>16</v>
      </c>
      <c r="O108" s="17">
        <f>'11月'!$C108</f>
        <v>104</v>
      </c>
      <c r="P108">
        <f>'11月'!$D108*'11月'!$C108</f>
        <v>0</v>
      </c>
      <c r="Q108">
        <f>'11月'!$E108*'11月'!$C108</f>
        <v>728</v>
      </c>
      <c r="R108">
        <f>'11月'!$F108*'11月'!$C108</f>
        <v>728</v>
      </c>
    </row>
    <row r="109" spans="1:18" x14ac:dyDescent="0.2">
      <c r="A109" s="26" t="str">
        <f t="shared" si="7"/>
        <v>2024/11末</v>
      </c>
      <c r="B109" s="26" t="str">
        <f t="shared" si="7"/>
        <v>令和6/11末</v>
      </c>
      <c r="C109" s="80" t="s">
        <v>71</v>
      </c>
      <c r="D109" s="43">
        <v>0</v>
      </c>
      <c r="E109" s="43">
        <v>5</v>
      </c>
      <c r="F109" s="43">
        <v>5</v>
      </c>
      <c r="G109" s="30" t="s">
        <v>16</v>
      </c>
      <c r="O109" s="16" t="str">
        <f>'11月'!$C109</f>
        <v>105歳以上</v>
      </c>
      <c r="P109">
        <f>'11月'!$D109*105</f>
        <v>0</v>
      </c>
      <c r="Q109">
        <f>'11月'!$E109*105</f>
        <v>525</v>
      </c>
      <c r="R109">
        <f>'11月'!$F109*105</f>
        <v>525</v>
      </c>
    </row>
    <row r="110" spans="1:18" x14ac:dyDescent="0.2">
      <c r="O110" s="11" t="s">
        <v>22</v>
      </c>
      <c r="P110" s="11">
        <f>SUM(P4:P109)</f>
        <v>1881545</v>
      </c>
      <c r="Q110" s="11">
        <f t="shared" ref="Q110:R110" si="8">SUM(Q4:Q109)</f>
        <v>2071320</v>
      </c>
      <c r="R110" s="11">
        <f t="shared" si="8"/>
        <v>3952844</v>
      </c>
    </row>
  </sheetData>
  <sheetProtection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/>
  </sheetPr>
  <dimension ref="A1:R110"/>
  <sheetViews>
    <sheetView workbookViewId="0"/>
  </sheetViews>
  <sheetFormatPr defaultRowHeight="13.2" x14ac:dyDescent="0.2"/>
  <cols>
    <col min="1" max="2" width="11.109375" customWidth="1"/>
    <col min="3" max="3" width="10.44140625" customWidth="1"/>
    <col min="4" max="6" width="11.6640625" customWidth="1"/>
    <col min="7" max="7" width="9" style="9"/>
    <col min="8" max="8" width="14.6640625" customWidth="1"/>
    <col min="9" max="9" width="1.109375" customWidth="1"/>
    <col min="10" max="10" width="14.21875" customWidth="1"/>
    <col min="11" max="13" width="9.33203125" customWidth="1"/>
    <col min="14" max="14" width="9.77734375" bestFit="1" customWidth="1"/>
    <col min="15" max="15" width="0" hidden="1" customWidth="1"/>
    <col min="16" max="18" width="12.88671875" hidden="1" customWidth="1"/>
    <col min="19" max="97" width="11.109375" bestFit="1" customWidth="1"/>
    <col min="98" max="98" width="5.77734375" customWidth="1"/>
  </cols>
  <sheetData>
    <row r="1" spans="1:18" x14ac:dyDescent="0.2">
      <c r="A1" s="75" t="s">
        <v>65</v>
      </c>
    </row>
    <row r="2" spans="1:18" x14ac:dyDescent="0.2">
      <c r="A2" s="1" t="s">
        <v>3</v>
      </c>
      <c r="B2" s="1" t="s">
        <v>4</v>
      </c>
      <c r="C2" s="1" t="s">
        <v>10</v>
      </c>
      <c r="D2" s="1" t="s">
        <v>0</v>
      </c>
      <c r="E2" s="1" t="s">
        <v>1</v>
      </c>
      <c r="F2" s="63" t="s">
        <v>5</v>
      </c>
      <c r="G2" s="64" t="s">
        <v>2</v>
      </c>
      <c r="J2" t="s">
        <v>64</v>
      </c>
      <c r="M2" s="45" t="str">
        <f>A3</f>
        <v>2024/12末</v>
      </c>
      <c r="O2" s="11" t="s">
        <v>26</v>
      </c>
      <c r="P2" s="11" t="s">
        <v>23</v>
      </c>
      <c r="Q2" s="11" t="s">
        <v>24</v>
      </c>
      <c r="R2" s="11" t="s">
        <v>25</v>
      </c>
    </row>
    <row r="3" spans="1:18" ht="16.2" x14ac:dyDescent="0.2">
      <c r="A3" s="71" t="s">
        <v>97</v>
      </c>
      <c r="B3" s="71" t="s">
        <v>98</v>
      </c>
      <c r="C3" s="14" t="s">
        <v>5</v>
      </c>
      <c r="D3" s="15">
        <f>SUM(D4:D109)</f>
        <v>37739</v>
      </c>
      <c r="E3" s="15">
        <f>SUM(E4:E109)</f>
        <v>38477</v>
      </c>
      <c r="F3" s="15">
        <f>SUM(F4:F109)</f>
        <v>76216</v>
      </c>
      <c r="G3" s="15" t="s">
        <v>2</v>
      </c>
      <c r="J3" s="36" t="s">
        <v>2</v>
      </c>
      <c r="K3" s="37" t="s">
        <v>0</v>
      </c>
      <c r="L3" s="37" t="s">
        <v>1</v>
      </c>
      <c r="M3" s="38" t="s">
        <v>5</v>
      </c>
      <c r="O3" s="18" t="s">
        <v>5</v>
      </c>
      <c r="P3" s="19">
        <f t="shared" ref="P3:R3" si="0">SUM(P4:P109)</f>
        <v>1879535</v>
      </c>
      <c r="Q3" s="19">
        <f t="shared" si="0"/>
        <v>2068929</v>
      </c>
      <c r="R3" s="19">
        <f t="shared" si="0"/>
        <v>3948446</v>
      </c>
    </row>
    <row r="4" spans="1:18" x14ac:dyDescent="0.2">
      <c r="A4" s="25" t="str">
        <f>A3</f>
        <v>2024/12末</v>
      </c>
      <c r="B4" s="25" t="str">
        <f>B3</f>
        <v>令和6/12末</v>
      </c>
      <c r="C4" s="76">
        <v>0</v>
      </c>
      <c r="D4" s="42">
        <v>158</v>
      </c>
      <c r="E4" s="42">
        <v>140</v>
      </c>
      <c r="F4" s="42">
        <v>298</v>
      </c>
      <c r="G4" s="27" t="s">
        <v>14</v>
      </c>
      <c r="J4" s="31" t="s">
        <v>5</v>
      </c>
      <c r="K4" s="12">
        <f>SUM($K$5:$K$7)</f>
        <v>37739</v>
      </c>
      <c r="L4" s="12">
        <f>SUM($L$5:$L$7)</f>
        <v>38477</v>
      </c>
      <c r="M4" s="34">
        <f>SUM($M$5:$M$7)</f>
        <v>76216</v>
      </c>
      <c r="N4" s="10"/>
      <c r="O4" s="20">
        <f>'12月'!$C4</f>
        <v>0</v>
      </c>
      <c r="P4">
        <f>'12月'!$D4</f>
        <v>158</v>
      </c>
      <c r="Q4">
        <f>'12月'!$D4</f>
        <v>158</v>
      </c>
      <c r="R4">
        <f>'12月'!$F4</f>
        <v>298</v>
      </c>
    </row>
    <row r="5" spans="1:18" x14ac:dyDescent="0.2">
      <c r="A5" s="26" t="str">
        <f>A4</f>
        <v>2024/12末</v>
      </c>
      <c r="B5" s="26" t="str">
        <f>B4</f>
        <v>令和6/12末</v>
      </c>
      <c r="C5" s="77">
        <v>1</v>
      </c>
      <c r="D5" s="43">
        <v>167</v>
      </c>
      <c r="E5" s="43">
        <v>162</v>
      </c>
      <c r="F5" s="43">
        <v>329</v>
      </c>
      <c r="G5" s="28" t="s">
        <v>14</v>
      </c>
      <c r="J5" s="32" t="s">
        <v>14</v>
      </c>
      <c r="K5" s="13">
        <f>SUMIF('12月'!$G$3:$G$109,$J5,'12月'!$D$3:$D$109)</f>
        <v>3696</v>
      </c>
      <c r="L5" s="13">
        <f>SUMIF('12月'!$G$3:$G$109,$J5,'12月'!$E$3:$E$109)</f>
        <v>3553</v>
      </c>
      <c r="M5" s="35">
        <f>SUMIF('12月'!$G$3:$G$109,$J5,'12月'!$F$3:$F$109)</f>
        <v>7249</v>
      </c>
      <c r="O5" s="17">
        <f>'12月'!$C5</f>
        <v>1</v>
      </c>
      <c r="P5">
        <f>'12月'!$D5*'12月'!$C5</f>
        <v>167</v>
      </c>
      <c r="Q5">
        <f>'12月'!$E5*'12月'!$C5</f>
        <v>162</v>
      </c>
      <c r="R5">
        <f>'12月'!$F5*'12月'!$C5</f>
        <v>329</v>
      </c>
    </row>
    <row r="6" spans="1:18" x14ac:dyDescent="0.2">
      <c r="A6" s="26" t="str">
        <f t="shared" ref="A6:B21" si="1">A5</f>
        <v>2024/12末</v>
      </c>
      <c r="B6" s="26" t="str">
        <f t="shared" si="1"/>
        <v>令和6/12末</v>
      </c>
      <c r="C6" s="77">
        <v>2</v>
      </c>
      <c r="D6" s="43">
        <v>202</v>
      </c>
      <c r="E6" s="43">
        <v>199</v>
      </c>
      <c r="F6" s="43">
        <v>401</v>
      </c>
      <c r="G6" s="28" t="s">
        <v>14</v>
      </c>
      <c r="J6" s="33" t="s">
        <v>15</v>
      </c>
      <c r="K6" s="13">
        <f>SUMIF('12月'!$G$3:$G$109,$J6,'12月'!$D$3:$D$109)</f>
        <v>21941</v>
      </c>
      <c r="L6" s="13">
        <f>SUMIF('12月'!$G$3:$G$109,$J6,'12月'!$E$3:$E$109)</f>
        <v>19662</v>
      </c>
      <c r="M6" s="35">
        <f>SUMIF('12月'!$G$3:$G$109,$J6,'12月'!$F$3:$F$109)</f>
        <v>41603</v>
      </c>
      <c r="O6" s="17">
        <f>'12月'!$C6</f>
        <v>2</v>
      </c>
      <c r="P6">
        <f>'12月'!$D6*'12月'!$C6</f>
        <v>404</v>
      </c>
      <c r="Q6">
        <f>'12月'!$E6*'12月'!$C6</f>
        <v>398</v>
      </c>
      <c r="R6">
        <f>'12月'!$F6*'12月'!$C6</f>
        <v>802</v>
      </c>
    </row>
    <row r="7" spans="1:18" x14ac:dyDescent="0.2">
      <c r="A7" s="26" t="str">
        <f t="shared" si="1"/>
        <v>2024/12末</v>
      </c>
      <c r="B7" s="26" t="str">
        <f t="shared" si="1"/>
        <v>令和6/12末</v>
      </c>
      <c r="C7" s="77">
        <v>3</v>
      </c>
      <c r="D7" s="43">
        <v>185</v>
      </c>
      <c r="E7" s="43">
        <v>187</v>
      </c>
      <c r="F7" s="43">
        <v>372</v>
      </c>
      <c r="G7" s="28" t="s">
        <v>14</v>
      </c>
      <c r="J7" s="33" t="s">
        <v>16</v>
      </c>
      <c r="K7" s="13">
        <f>SUMIF('12月'!$G$3:$G$109,$J7,'12月'!$D$3:$D$109)</f>
        <v>12102</v>
      </c>
      <c r="L7" s="13">
        <f>SUMIF('12月'!$G$3:$G$109,$J7,'12月'!$E$3:$E$109)</f>
        <v>15262</v>
      </c>
      <c r="M7" s="35">
        <f>SUMIF('12月'!$G$3:$G$109,$J7,'12月'!$F$3:$F$109)</f>
        <v>27364</v>
      </c>
      <c r="O7" s="17">
        <f>'12月'!$C7</f>
        <v>3</v>
      </c>
      <c r="P7">
        <f>'12月'!$D7*'12月'!$C7</f>
        <v>555</v>
      </c>
      <c r="Q7">
        <f>'12月'!$E7*'12月'!$C7</f>
        <v>561</v>
      </c>
      <c r="R7">
        <f>'12月'!$F7*'12月'!$C7</f>
        <v>1116</v>
      </c>
    </row>
    <row r="8" spans="1:18" x14ac:dyDescent="0.2">
      <c r="A8" s="26" t="str">
        <f t="shared" si="1"/>
        <v>2024/12末</v>
      </c>
      <c r="B8" s="26" t="str">
        <f t="shared" si="1"/>
        <v>令和6/12末</v>
      </c>
      <c r="C8" s="77">
        <v>4</v>
      </c>
      <c r="D8" s="43">
        <v>187</v>
      </c>
      <c r="E8" s="43">
        <v>205</v>
      </c>
      <c r="F8" s="43">
        <v>392</v>
      </c>
      <c r="G8" s="28" t="s">
        <v>14</v>
      </c>
      <c r="J8" s="39" t="s">
        <v>21</v>
      </c>
      <c r="K8" s="40">
        <f>IFERROR($P$3/$K$4,"")</f>
        <v>49.803518906171334</v>
      </c>
      <c r="L8" s="40">
        <f>IFERROR($Q$3/$L$4,"")</f>
        <v>53.770538243626063</v>
      </c>
      <c r="M8" s="41">
        <f>IFERROR($R$3/$M$4,"")</f>
        <v>51.805998740421956</v>
      </c>
      <c r="O8" s="17">
        <f>'12月'!$C8</f>
        <v>4</v>
      </c>
      <c r="P8">
        <f>'12月'!$D8*'12月'!$C8</f>
        <v>748</v>
      </c>
      <c r="Q8">
        <f>'12月'!$E8*'12月'!$C8</f>
        <v>820</v>
      </c>
      <c r="R8">
        <f>'12月'!$F8*'12月'!$C8</f>
        <v>1568</v>
      </c>
    </row>
    <row r="9" spans="1:18" x14ac:dyDescent="0.2">
      <c r="A9" s="26" t="str">
        <f t="shared" si="1"/>
        <v>2024/12末</v>
      </c>
      <c r="B9" s="26" t="str">
        <f t="shared" si="1"/>
        <v>令和6/12末</v>
      </c>
      <c r="C9" s="77">
        <v>5</v>
      </c>
      <c r="D9" s="43">
        <v>243</v>
      </c>
      <c r="E9" s="43">
        <v>221</v>
      </c>
      <c r="F9" s="43">
        <v>464</v>
      </c>
      <c r="G9" s="28" t="s">
        <v>14</v>
      </c>
      <c r="O9" s="17">
        <f>'12月'!$C9</f>
        <v>5</v>
      </c>
      <c r="P9">
        <f>'12月'!$D9*'12月'!$C9</f>
        <v>1215</v>
      </c>
      <c r="Q9">
        <f>'12月'!$E9*'12月'!$C9</f>
        <v>1105</v>
      </c>
      <c r="R9">
        <f>'12月'!$F9*'12月'!$C9</f>
        <v>2320</v>
      </c>
    </row>
    <row r="10" spans="1:18" x14ac:dyDescent="0.2">
      <c r="A10" s="26" t="str">
        <f t="shared" si="1"/>
        <v>2024/12末</v>
      </c>
      <c r="B10" s="26" t="str">
        <f t="shared" si="1"/>
        <v>令和6/12末</v>
      </c>
      <c r="C10" s="77">
        <v>6</v>
      </c>
      <c r="D10" s="43">
        <v>237</v>
      </c>
      <c r="E10" s="43">
        <v>257</v>
      </c>
      <c r="F10" s="43">
        <v>494</v>
      </c>
      <c r="G10" s="28" t="s">
        <v>14</v>
      </c>
      <c r="O10" s="17">
        <f>'12月'!$C10</f>
        <v>6</v>
      </c>
      <c r="P10">
        <f>'12月'!$D10*'12月'!$C10</f>
        <v>1422</v>
      </c>
      <c r="Q10">
        <f>'12月'!$E10*'12月'!$C10</f>
        <v>1542</v>
      </c>
      <c r="R10">
        <f>'12月'!$F10*'12月'!$C10</f>
        <v>2964</v>
      </c>
    </row>
    <row r="11" spans="1:18" x14ac:dyDescent="0.2">
      <c r="A11" s="26" t="str">
        <f t="shared" si="1"/>
        <v>2024/12末</v>
      </c>
      <c r="B11" s="26" t="str">
        <f t="shared" si="1"/>
        <v>令和6/12末</v>
      </c>
      <c r="C11" s="77">
        <v>7</v>
      </c>
      <c r="D11" s="43">
        <v>274</v>
      </c>
      <c r="E11" s="43">
        <v>222</v>
      </c>
      <c r="F11" s="43">
        <v>496</v>
      </c>
      <c r="G11" s="28" t="s">
        <v>14</v>
      </c>
      <c r="O11" s="17">
        <f>'12月'!$C11</f>
        <v>7</v>
      </c>
      <c r="P11">
        <f>'12月'!$D11*'12月'!$C11</f>
        <v>1918</v>
      </c>
      <c r="Q11">
        <f>'12月'!$E11*'12月'!$C11</f>
        <v>1554</v>
      </c>
      <c r="R11">
        <f>'12月'!$F11*'12月'!$C11</f>
        <v>3472</v>
      </c>
    </row>
    <row r="12" spans="1:18" x14ac:dyDescent="0.2">
      <c r="A12" s="26" t="str">
        <f t="shared" si="1"/>
        <v>2024/12末</v>
      </c>
      <c r="B12" s="26" t="str">
        <f t="shared" si="1"/>
        <v>令和6/12末</v>
      </c>
      <c r="C12" s="77">
        <v>8</v>
      </c>
      <c r="D12" s="43">
        <v>252</v>
      </c>
      <c r="E12" s="43">
        <v>251</v>
      </c>
      <c r="F12" s="43">
        <v>503</v>
      </c>
      <c r="G12" s="28" t="s">
        <v>14</v>
      </c>
      <c r="O12" s="17">
        <f>'12月'!$C12</f>
        <v>8</v>
      </c>
      <c r="P12">
        <f>'12月'!$D12*'12月'!$C12</f>
        <v>2016</v>
      </c>
      <c r="Q12">
        <f>'12月'!$E12*'12月'!$C12</f>
        <v>2008</v>
      </c>
      <c r="R12">
        <f>'12月'!$F12*'12月'!$C12</f>
        <v>4024</v>
      </c>
    </row>
    <row r="13" spans="1:18" x14ac:dyDescent="0.2">
      <c r="A13" s="26" t="str">
        <f t="shared" si="1"/>
        <v>2024/12末</v>
      </c>
      <c r="B13" s="26" t="str">
        <f t="shared" si="1"/>
        <v>令和6/12末</v>
      </c>
      <c r="C13" s="77">
        <v>9</v>
      </c>
      <c r="D13" s="43">
        <v>282</v>
      </c>
      <c r="E13" s="43">
        <v>250</v>
      </c>
      <c r="F13" s="43">
        <v>532</v>
      </c>
      <c r="G13" s="28" t="s">
        <v>14</v>
      </c>
      <c r="O13" s="17">
        <f>'12月'!$C13</f>
        <v>9</v>
      </c>
      <c r="P13">
        <f>'12月'!$D13*'12月'!$C13</f>
        <v>2538</v>
      </c>
      <c r="Q13">
        <f>'12月'!$E13*'12月'!$C13</f>
        <v>2250</v>
      </c>
      <c r="R13">
        <f>'12月'!$F13*'12月'!$C13</f>
        <v>4788</v>
      </c>
    </row>
    <row r="14" spans="1:18" x14ac:dyDescent="0.2">
      <c r="A14" s="26" t="str">
        <f t="shared" si="1"/>
        <v>2024/12末</v>
      </c>
      <c r="B14" s="26" t="str">
        <f t="shared" si="1"/>
        <v>令和6/12末</v>
      </c>
      <c r="C14" s="77">
        <v>10</v>
      </c>
      <c r="D14" s="43">
        <v>288</v>
      </c>
      <c r="E14" s="43">
        <v>273</v>
      </c>
      <c r="F14" s="43">
        <v>561</v>
      </c>
      <c r="G14" s="28" t="s">
        <v>14</v>
      </c>
      <c r="O14" s="17">
        <f>'12月'!$C14</f>
        <v>10</v>
      </c>
      <c r="P14">
        <f>'12月'!$D14*'12月'!$C14</f>
        <v>2880</v>
      </c>
      <c r="Q14">
        <f>'12月'!$E14*'12月'!$C14</f>
        <v>2730</v>
      </c>
      <c r="R14">
        <f>'12月'!$F14*'12月'!$C14</f>
        <v>5610</v>
      </c>
    </row>
    <row r="15" spans="1:18" x14ac:dyDescent="0.2">
      <c r="A15" s="26" t="str">
        <f t="shared" si="1"/>
        <v>2024/12末</v>
      </c>
      <c r="B15" s="26" t="str">
        <f t="shared" si="1"/>
        <v>令和6/12末</v>
      </c>
      <c r="C15" s="77">
        <v>11</v>
      </c>
      <c r="D15" s="43">
        <v>274</v>
      </c>
      <c r="E15" s="43">
        <v>274</v>
      </c>
      <c r="F15" s="43">
        <v>548</v>
      </c>
      <c r="G15" s="28" t="s">
        <v>14</v>
      </c>
      <c r="O15" s="17">
        <f>'12月'!$C15</f>
        <v>11</v>
      </c>
      <c r="P15">
        <f>'12月'!$D15*'12月'!$C15</f>
        <v>3014</v>
      </c>
      <c r="Q15">
        <f>'12月'!$E15*'12月'!$C15</f>
        <v>3014</v>
      </c>
      <c r="R15">
        <f>'12月'!$F15*'12月'!$C15</f>
        <v>6028</v>
      </c>
    </row>
    <row r="16" spans="1:18" x14ac:dyDescent="0.2">
      <c r="A16" s="26" t="str">
        <f t="shared" si="1"/>
        <v>2024/12末</v>
      </c>
      <c r="B16" s="26" t="str">
        <f t="shared" si="1"/>
        <v>令和6/12末</v>
      </c>
      <c r="C16" s="77">
        <v>12</v>
      </c>
      <c r="D16" s="43">
        <v>312</v>
      </c>
      <c r="E16" s="43">
        <v>276</v>
      </c>
      <c r="F16" s="43">
        <v>588</v>
      </c>
      <c r="G16" s="28" t="s">
        <v>14</v>
      </c>
      <c r="J16" s="73" t="s">
        <v>50</v>
      </c>
      <c r="K16" s="46"/>
      <c r="L16" s="46"/>
      <c r="M16" s="46" t="str">
        <f>A3</f>
        <v>2024/12末</v>
      </c>
      <c r="O16" s="17">
        <f>'12月'!$C16</f>
        <v>12</v>
      </c>
      <c r="P16">
        <f>'12月'!$D16*'12月'!$C16</f>
        <v>3744</v>
      </c>
      <c r="Q16">
        <f>'12月'!$E16*'12月'!$C16</f>
        <v>3312</v>
      </c>
      <c r="R16">
        <f>'12月'!$F16*'12月'!$C16</f>
        <v>7056</v>
      </c>
    </row>
    <row r="17" spans="1:18" x14ac:dyDescent="0.2">
      <c r="A17" s="26" t="str">
        <f t="shared" si="1"/>
        <v>2024/12末</v>
      </c>
      <c r="B17" s="26" t="str">
        <f t="shared" si="1"/>
        <v>令和6/12末</v>
      </c>
      <c r="C17" s="77">
        <v>13</v>
      </c>
      <c r="D17" s="43">
        <v>327</v>
      </c>
      <c r="E17" s="43">
        <v>317</v>
      </c>
      <c r="F17" s="43">
        <v>644</v>
      </c>
      <c r="G17" s="28" t="s">
        <v>14</v>
      </c>
      <c r="J17" s="46" t="s">
        <v>2</v>
      </c>
      <c r="K17" s="46" t="s">
        <v>0</v>
      </c>
      <c r="L17" s="46" t="s">
        <v>1</v>
      </c>
      <c r="M17" s="46" t="s">
        <v>5</v>
      </c>
      <c r="O17" s="17">
        <f>'12月'!$C17</f>
        <v>13</v>
      </c>
      <c r="P17">
        <f>'12月'!$D17*'12月'!$C17</f>
        <v>4251</v>
      </c>
      <c r="Q17">
        <f>'12月'!$E17*'12月'!$C17</f>
        <v>4121</v>
      </c>
      <c r="R17">
        <f>'12月'!$F17*'12月'!$C17</f>
        <v>8372</v>
      </c>
    </row>
    <row r="18" spans="1:18" x14ac:dyDescent="0.2">
      <c r="A18" s="26" t="str">
        <f t="shared" si="1"/>
        <v>2024/12末</v>
      </c>
      <c r="B18" s="26" t="str">
        <f t="shared" si="1"/>
        <v>令和6/12末</v>
      </c>
      <c r="C18" s="77">
        <v>14</v>
      </c>
      <c r="D18" s="43">
        <v>308</v>
      </c>
      <c r="E18" s="43">
        <v>319</v>
      </c>
      <c r="F18" s="43">
        <v>627</v>
      </c>
      <c r="G18" s="28" t="s">
        <v>14</v>
      </c>
      <c r="J18" s="47" t="s">
        <v>5</v>
      </c>
      <c r="K18" s="48">
        <f>SUM($K$19:$K$40)</f>
        <v>37739</v>
      </c>
      <c r="L18" s="48">
        <f>SUM($L$19:$L$40)</f>
        <v>38477</v>
      </c>
      <c r="M18" s="48">
        <f>SUM($M$19:$M$40)</f>
        <v>76216</v>
      </c>
      <c r="O18" s="21">
        <f>'12月'!$C18</f>
        <v>14</v>
      </c>
      <c r="P18" s="22">
        <f>'12月'!$D18*'12月'!$C18</f>
        <v>4312</v>
      </c>
      <c r="Q18" s="22">
        <f>'12月'!$E18*'12月'!$C18</f>
        <v>4466</v>
      </c>
      <c r="R18" s="22">
        <f>'12月'!$F18*'12月'!$C18</f>
        <v>8778</v>
      </c>
    </row>
    <row r="19" spans="1:18" x14ac:dyDescent="0.2">
      <c r="A19" s="25" t="str">
        <f t="shared" si="1"/>
        <v>2024/12末</v>
      </c>
      <c r="B19" s="25" t="str">
        <f t="shared" si="1"/>
        <v>令和6/12末</v>
      </c>
      <c r="C19" s="76">
        <v>15</v>
      </c>
      <c r="D19" s="42">
        <v>311</v>
      </c>
      <c r="E19" s="42">
        <v>289</v>
      </c>
      <c r="F19" s="42">
        <v>600</v>
      </c>
      <c r="G19" s="29" t="s">
        <v>15</v>
      </c>
      <c r="J19" s="73" t="s">
        <v>27</v>
      </c>
      <c r="K19" s="49">
        <f>SUM($D$4:$D$8)</f>
        <v>899</v>
      </c>
      <c r="L19" s="49">
        <f>SUM($E$4:$E$8)</f>
        <v>893</v>
      </c>
      <c r="M19" s="49">
        <f>SUM($F$4:$F$8)</f>
        <v>1792</v>
      </c>
      <c r="O19" s="20">
        <f>'12月'!$C19</f>
        <v>15</v>
      </c>
      <c r="P19">
        <f>'12月'!$D19*'12月'!$C19</f>
        <v>4665</v>
      </c>
      <c r="Q19">
        <f>'12月'!$E19*'12月'!$C19</f>
        <v>4335</v>
      </c>
      <c r="R19">
        <f>'12月'!$F19*'12月'!$C19</f>
        <v>9000</v>
      </c>
    </row>
    <row r="20" spans="1:18" x14ac:dyDescent="0.2">
      <c r="A20" s="26" t="str">
        <f t="shared" si="1"/>
        <v>2024/12末</v>
      </c>
      <c r="B20" s="26" t="str">
        <f t="shared" si="1"/>
        <v>令和6/12末</v>
      </c>
      <c r="C20" s="77">
        <v>16</v>
      </c>
      <c r="D20" s="43">
        <v>344</v>
      </c>
      <c r="E20" s="43">
        <v>301</v>
      </c>
      <c r="F20" s="43">
        <v>645</v>
      </c>
      <c r="G20" s="30" t="s">
        <v>15</v>
      </c>
      <c r="J20" s="73" t="s">
        <v>28</v>
      </c>
      <c r="K20" s="46">
        <f>SUM($D$9:$D$13)</f>
        <v>1288</v>
      </c>
      <c r="L20" s="46">
        <f>SUM($E$9:$E$13)</f>
        <v>1201</v>
      </c>
      <c r="M20" s="46">
        <f>SUM($F$9:$F$13)</f>
        <v>2489</v>
      </c>
      <c r="O20" s="17">
        <f>'12月'!$C20</f>
        <v>16</v>
      </c>
      <c r="P20">
        <f>'12月'!$D20*'12月'!$C20</f>
        <v>5504</v>
      </c>
      <c r="Q20">
        <f>'12月'!$E20*'12月'!$C20</f>
        <v>4816</v>
      </c>
      <c r="R20">
        <f>'12月'!$F20*'12月'!$C20</f>
        <v>10320</v>
      </c>
    </row>
    <row r="21" spans="1:18" x14ac:dyDescent="0.2">
      <c r="A21" s="26" t="str">
        <f t="shared" si="1"/>
        <v>2024/12末</v>
      </c>
      <c r="B21" s="26" t="str">
        <f t="shared" si="1"/>
        <v>令和6/12末</v>
      </c>
      <c r="C21" s="77">
        <v>17</v>
      </c>
      <c r="D21" s="43">
        <v>356</v>
      </c>
      <c r="E21" s="43">
        <v>323</v>
      </c>
      <c r="F21" s="43">
        <v>679</v>
      </c>
      <c r="G21" s="30" t="s">
        <v>15</v>
      </c>
      <c r="J21" s="73" t="s">
        <v>29</v>
      </c>
      <c r="K21" s="46">
        <f>SUM($D$14:$D$18)</f>
        <v>1509</v>
      </c>
      <c r="L21" s="46">
        <f>SUM($E$14:$E$18)</f>
        <v>1459</v>
      </c>
      <c r="M21" s="46">
        <f>SUM($F$14:$F$18)</f>
        <v>2968</v>
      </c>
      <c r="O21" s="17">
        <f>'12月'!$C21</f>
        <v>17</v>
      </c>
      <c r="P21">
        <f>'12月'!$D21*'12月'!$C21</f>
        <v>6052</v>
      </c>
      <c r="Q21">
        <f>'12月'!$E21*'12月'!$C21</f>
        <v>5491</v>
      </c>
      <c r="R21">
        <f>'12月'!$F21*'12月'!$C21</f>
        <v>11543</v>
      </c>
    </row>
    <row r="22" spans="1:18" x14ac:dyDescent="0.2">
      <c r="A22" s="26" t="str">
        <f t="shared" ref="A22:B37" si="2">A21</f>
        <v>2024/12末</v>
      </c>
      <c r="B22" s="26" t="str">
        <f t="shared" si="2"/>
        <v>令和6/12末</v>
      </c>
      <c r="C22" s="77">
        <v>18</v>
      </c>
      <c r="D22" s="43">
        <v>352</v>
      </c>
      <c r="E22" s="43">
        <v>319</v>
      </c>
      <c r="F22" s="43">
        <v>671</v>
      </c>
      <c r="G22" s="30" t="s">
        <v>15</v>
      </c>
      <c r="J22" s="73" t="s">
        <v>30</v>
      </c>
      <c r="K22" s="46">
        <f>SUM($D$19:$D$23)</f>
        <v>1651</v>
      </c>
      <c r="L22" s="46">
        <f>SUM($E$19:$E$23)</f>
        <v>1523</v>
      </c>
      <c r="M22" s="46">
        <f>SUM($F$19:$F$23)</f>
        <v>3174</v>
      </c>
      <c r="O22" s="17">
        <f>'12月'!$C22</f>
        <v>18</v>
      </c>
      <c r="P22">
        <f>'12月'!$D22*'12月'!$C22</f>
        <v>6336</v>
      </c>
      <c r="Q22">
        <f>'12月'!$E22*'12月'!$C22</f>
        <v>5742</v>
      </c>
      <c r="R22">
        <f>'12月'!$F22*'12月'!$C22</f>
        <v>12078</v>
      </c>
    </row>
    <row r="23" spans="1:18" x14ac:dyDescent="0.2">
      <c r="A23" s="26" t="str">
        <f t="shared" si="2"/>
        <v>2024/12末</v>
      </c>
      <c r="B23" s="26" t="str">
        <f t="shared" si="2"/>
        <v>令和6/12末</v>
      </c>
      <c r="C23" s="77">
        <v>19</v>
      </c>
      <c r="D23" s="43">
        <v>288</v>
      </c>
      <c r="E23" s="43">
        <v>291</v>
      </c>
      <c r="F23" s="43">
        <v>579</v>
      </c>
      <c r="G23" s="30" t="s">
        <v>15</v>
      </c>
      <c r="J23" s="73" t="s">
        <v>31</v>
      </c>
      <c r="K23" s="46">
        <f>SUM($D$24:$D$28)</f>
        <v>1678</v>
      </c>
      <c r="L23" s="46">
        <f>SUM($E$24:$E$28)</f>
        <v>1398</v>
      </c>
      <c r="M23" s="46">
        <f>SUM($F$24:$F$28)</f>
        <v>3076</v>
      </c>
      <c r="O23" s="17">
        <f>'12月'!$C23</f>
        <v>19</v>
      </c>
      <c r="P23">
        <f>'12月'!$D23*'12月'!$C23</f>
        <v>5472</v>
      </c>
      <c r="Q23">
        <f>'12月'!$E23*'12月'!$C23</f>
        <v>5529</v>
      </c>
      <c r="R23">
        <f>'12月'!$F23*'12月'!$C23</f>
        <v>11001</v>
      </c>
    </row>
    <row r="24" spans="1:18" x14ac:dyDescent="0.2">
      <c r="A24" s="26" t="str">
        <f t="shared" si="2"/>
        <v>2024/12末</v>
      </c>
      <c r="B24" s="26" t="str">
        <f t="shared" si="2"/>
        <v>令和6/12末</v>
      </c>
      <c r="C24" s="77">
        <v>20</v>
      </c>
      <c r="D24" s="43">
        <v>316</v>
      </c>
      <c r="E24" s="43">
        <v>307</v>
      </c>
      <c r="F24" s="43">
        <v>623</v>
      </c>
      <c r="G24" s="30" t="s">
        <v>15</v>
      </c>
      <c r="J24" s="73" t="s">
        <v>32</v>
      </c>
      <c r="K24" s="46">
        <f>SUM($D$29:$D$33)</f>
        <v>1642</v>
      </c>
      <c r="L24" s="46">
        <f>SUM($E$29:$E$33)</f>
        <v>1311</v>
      </c>
      <c r="M24" s="46">
        <f>SUM($F$29:$F$33)</f>
        <v>2953</v>
      </c>
      <c r="O24" s="17">
        <f>'12月'!$C24</f>
        <v>20</v>
      </c>
      <c r="P24">
        <f>'12月'!$D24*'12月'!$C24</f>
        <v>6320</v>
      </c>
      <c r="Q24">
        <f>'12月'!$E24*'12月'!$C24</f>
        <v>6140</v>
      </c>
      <c r="R24">
        <f>'12月'!$F24*'12月'!$C24</f>
        <v>12460</v>
      </c>
    </row>
    <row r="25" spans="1:18" x14ac:dyDescent="0.2">
      <c r="A25" s="26" t="str">
        <f t="shared" si="2"/>
        <v>2024/12末</v>
      </c>
      <c r="B25" s="26" t="str">
        <f t="shared" si="2"/>
        <v>令和6/12末</v>
      </c>
      <c r="C25" s="77">
        <v>21</v>
      </c>
      <c r="D25" s="43">
        <v>348</v>
      </c>
      <c r="E25" s="43">
        <v>296</v>
      </c>
      <c r="F25" s="43">
        <v>644</v>
      </c>
      <c r="G25" s="30" t="s">
        <v>15</v>
      </c>
      <c r="J25" s="73" t="s">
        <v>33</v>
      </c>
      <c r="K25" s="46">
        <f>SUM($D$34:$D$38)</f>
        <v>1597</v>
      </c>
      <c r="L25" s="46">
        <f>SUM($E$34:$E$38)</f>
        <v>1320</v>
      </c>
      <c r="M25" s="46">
        <f>SUM($F$34:$F$38)</f>
        <v>2917</v>
      </c>
      <c r="O25" s="17">
        <f>'12月'!$C25</f>
        <v>21</v>
      </c>
      <c r="P25">
        <f>'12月'!$D25*'12月'!$C25</f>
        <v>7308</v>
      </c>
      <c r="Q25">
        <f>'12月'!$E25*'12月'!$C25</f>
        <v>6216</v>
      </c>
      <c r="R25">
        <f>'12月'!$F25*'12月'!$C25</f>
        <v>13524</v>
      </c>
    </row>
    <row r="26" spans="1:18" x14ac:dyDescent="0.2">
      <c r="A26" s="26" t="str">
        <f t="shared" si="2"/>
        <v>2024/12末</v>
      </c>
      <c r="B26" s="26" t="str">
        <f t="shared" si="2"/>
        <v>令和6/12末</v>
      </c>
      <c r="C26" s="77">
        <v>22</v>
      </c>
      <c r="D26" s="43">
        <v>342</v>
      </c>
      <c r="E26" s="43">
        <v>286</v>
      </c>
      <c r="F26" s="43">
        <v>628</v>
      </c>
      <c r="G26" s="30" t="s">
        <v>15</v>
      </c>
      <c r="J26" s="73" t="s">
        <v>34</v>
      </c>
      <c r="K26" s="46">
        <f>SUM($D$39:$D$43)</f>
        <v>2053</v>
      </c>
      <c r="L26" s="46">
        <f>SUM($E$39:$E$43)</f>
        <v>1766</v>
      </c>
      <c r="M26" s="46">
        <f>SUM($F$39:$F$43)</f>
        <v>3819</v>
      </c>
      <c r="O26" s="17">
        <f>'12月'!$C26</f>
        <v>22</v>
      </c>
      <c r="P26">
        <f>'12月'!$D26*'12月'!$C26</f>
        <v>7524</v>
      </c>
      <c r="Q26">
        <f>'12月'!$E26*'12月'!$C26</f>
        <v>6292</v>
      </c>
      <c r="R26">
        <f>'12月'!$F26*'12月'!$C26</f>
        <v>13816</v>
      </c>
    </row>
    <row r="27" spans="1:18" x14ac:dyDescent="0.2">
      <c r="A27" s="26" t="str">
        <f t="shared" si="2"/>
        <v>2024/12末</v>
      </c>
      <c r="B27" s="26" t="str">
        <f t="shared" si="2"/>
        <v>令和6/12末</v>
      </c>
      <c r="C27" s="77">
        <v>23</v>
      </c>
      <c r="D27" s="43">
        <v>322</v>
      </c>
      <c r="E27" s="43">
        <v>256</v>
      </c>
      <c r="F27" s="43">
        <v>578</v>
      </c>
      <c r="G27" s="30" t="s">
        <v>15</v>
      </c>
      <c r="J27" s="73" t="s">
        <v>35</v>
      </c>
      <c r="K27" s="46">
        <f>SUM($D$44:$D$48)</f>
        <v>2258</v>
      </c>
      <c r="L27" s="46">
        <f>SUM($E$44:$E$48)</f>
        <v>1929</v>
      </c>
      <c r="M27" s="46">
        <f>SUM($F$44:$F$48)</f>
        <v>4187</v>
      </c>
      <c r="O27" s="17">
        <f>'12月'!$C27</f>
        <v>23</v>
      </c>
      <c r="P27">
        <f>'12月'!$D27*'12月'!$C27</f>
        <v>7406</v>
      </c>
      <c r="Q27">
        <f>'12月'!$E27*'12月'!$C27</f>
        <v>5888</v>
      </c>
      <c r="R27">
        <f>'12月'!$F27*'12月'!$C27</f>
        <v>13294</v>
      </c>
    </row>
    <row r="28" spans="1:18" x14ac:dyDescent="0.2">
      <c r="A28" s="26" t="str">
        <f t="shared" si="2"/>
        <v>2024/12末</v>
      </c>
      <c r="B28" s="26" t="str">
        <f t="shared" si="2"/>
        <v>令和6/12末</v>
      </c>
      <c r="C28" s="77">
        <v>24</v>
      </c>
      <c r="D28" s="43">
        <v>350</v>
      </c>
      <c r="E28" s="43">
        <v>253</v>
      </c>
      <c r="F28" s="43">
        <v>603</v>
      </c>
      <c r="G28" s="30" t="s">
        <v>15</v>
      </c>
      <c r="J28" s="73" t="s">
        <v>36</v>
      </c>
      <c r="K28" s="46">
        <f>SUM($D$49:$D$53)</f>
        <v>2713</v>
      </c>
      <c r="L28" s="46">
        <f>SUM($E$49:$E$53)</f>
        <v>2487</v>
      </c>
      <c r="M28" s="46">
        <f>SUM($F$49:$F$53)</f>
        <v>5200</v>
      </c>
      <c r="O28" s="17">
        <f>'12月'!$C28</f>
        <v>24</v>
      </c>
      <c r="P28">
        <f>'12月'!$D28*'12月'!$C28</f>
        <v>8400</v>
      </c>
      <c r="Q28">
        <f>'12月'!$E28*'12月'!$C28</f>
        <v>6072</v>
      </c>
      <c r="R28">
        <f>'12月'!$F28*'12月'!$C28</f>
        <v>14472</v>
      </c>
    </row>
    <row r="29" spans="1:18" x14ac:dyDescent="0.2">
      <c r="A29" s="26" t="str">
        <f t="shared" si="2"/>
        <v>2024/12末</v>
      </c>
      <c r="B29" s="26" t="str">
        <f t="shared" si="2"/>
        <v>令和6/12末</v>
      </c>
      <c r="C29" s="77">
        <v>25</v>
      </c>
      <c r="D29" s="43">
        <v>303</v>
      </c>
      <c r="E29" s="43">
        <v>241</v>
      </c>
      <c r="F29" s="43">
        <v>544</v>
      </c>
      <c r="G29" s="30" t="s">
        <v>15</v>
      </c>
      <c r="J29" s="73" t="s">
        <v>37</v>
      </c>
      <c r="K29" s="46">
        <f>SUM($D$54:$D$58)</f>
        <v>2894</v>
      </c>
      <c r="L29" s="46">
        <f>SUM($E$54:$E$58)</f>
        <v>2727</v>
      </c>
      <c r="M29" s="46">
        <f>SUM($F$54:$F$58)</f>
        <v>5621</v>
      </c>
      <c r="O29" s="17">
        <f>'12月'!$C29</f>
        <v>25</v>
      </c>
      <c r="P29">
        <f>'12月'!$D29*'12月'!$C29</f>
        <v>7575</v>
      </c>
      <c r="Q29">
        <f>'12月'!$E29*'12月'!$C29</f>
        <v>6025</v>
      </c>
      <c r="R29">
        <f>'12月'!$F29*'12月'!$C29</f>
        <v>13600</v>
      </c>
    </row>
    <row r="30" spans="1:18" x14ac:dyDescent="0.2">
      <c r="A30" s="26" t="str">
        <f t="shared" si="2"/>
        <v>2024/12末</v>
      </c>
      <c r="B30" s="26" t="str">
        <f t="shared" si="2"/>
        <v>令和6/12末</v>
      </c>
      <c r="C30" s="77">
        <v>26</v>
      </c>
      <c r="D30" s="43">
        <v>351</v>
      </c>
      <c r="E30" s="43">
        <v>273</v>
      </c>
      <c r="F30" s="43">
        <v>624</v>
      </c>
      <c r="G30" s="30" t="s">
        <v>15</v>
      </c>
      <c r="J30" s="73" t="s">
        <v>38</v>
      </c>
      <c r="K30" s="46">
        <f>SUM($D$59:$D$63)</f>
        <v>2669</v>
      </c>
      <c r="L30" s="46">
        <f>SUM($E$59:$E$63)</f>
        <v>2477</v>
      </c>
      <c r="M30" s="46">
        <f>SUM($F$59:$F$63)</f>
        <v>5146</v>
      </c>
      <c r="O30" s="17">
        <f>'12月'!$C30</f>
        <v>26</v>
      </c>
      <c r="P30">
        <f>'12月'!$D30*'12月'!$C30</f>
        <v>9126</v>
      </c>
      <c r="Q30">
        <f>'12月'!$E30*'12月'!$C30</f>
        <v>7098</v>
      </c>
      <c r="R30">
        <f>'12月'!$F30*'12月'!$C30</f>
        <v>16224</v>
      </c>
    </row>
    <row r="31" spans="1:18" x14ac:dyDescent="0.2">
      <c r="A31" s="26" t="str">
        <f t="shared" si="2"/>
        <v>2024/12末</v>
      </c>
      <c r="B31" s="26" t="str">
        <f t="shared" si="2"/>
        <v>令和6/12末</v>
      </c>
      <c r="C31" s="77">
        <v>27</v>
      </c>
      <c r="D31" s="43">
        <v>335</v>
      </c>
      <c r="E31" s="43">
        <v>272</v>
      </c>
      <c r="F31" s="43">
        <v>607</v>
      </c>
      <c r="G31" s="30" t="s">
        <v>15</v>
      </c>
      <c r="J31" s="73" t="s">
        <v>39</v>
      </c>
      <c r="K31" s="46">
        <f>SUM($D$64:$D$68)</f>
        <v>2786</v>
      </c>
      <c r="L31" s="46">
        <f>SUM($E$64:$E$68)</f>
        <v>2724</v>
      </c>
      <c r="M31" s="46">
        <f>SUM($F$64:$F$68)</f>
        <v>5510</v>
      </c>
      <c r="O31" s="17">
        <f>'12月'!$C31</f>
        <v>27</v>
      </c>
      <c r="P31">
        <f>'12月'!$D31*'12月'!$C31</f>
        <v>9045</v>
      </c>
      <c r="Q31">
        <f>'12月'!$E31*'12月'!$C31</f>
        <v>7344</v>
      </c>
      <c r="R31">
        <f>'12月'!$F31*'12月'!$C31</f>
        <v>16389</v>
      </c>
    </row>
    <row r="32" spans="1:18" x14ac:dyDescent="0.2">
      <c r="A32" s="26" t="str">
        <f t="shared" si="2"/>
        <v>2024/12末</v>
      </c>
      <c r="B32" s="26" t="str">
        <f t="shared" si="2"/>
        <v>令和6/12末</v>
      </c>
      <c r="C32" s="77">
        <v>28</v>
      </c>
      <c r="D32" s="43">
        <v>332</v>
      </c>
      <c r="E32" s="43">
        <v>227</v>
      </c>
      <c r="F32" s="43">
        <v>559</v>
      </c>
      <c r="G32" s="30" t="s">
        <v>15</v>
      </c>
      <c r="J32" s="73" t="s">
        <v>40</v>
      </c>
      <c r="K32" s="46">
        <f>SUM($D$69:$D$73)</f>
        <v>2874</v>
      </c>
      <c r="L32" s="46">
        <f>SUM($E$69:$E$73)</f>
        <v>2821</v>
      </c>
      <c r="M32" s="46">
        <f>SUM($F$69:$F$73)</f>
        <v>5695</v>
      </c>
      <c r="O32" s="17">
        <f>'12月'!$C32</f>
        <v>28</v>
      </c>
      <c r="P32">
        <f>'12月'!$D32*'12月'!$C32</f>
        <v>9296</v>
      </c>
      <c r="Q32">
        <f>'12月'!$E32*'12月'!$C32</f>
        <v>6356</v>
      </c>
      <c r="R32">
        <f>'12月'!$F32*'12月'!$C32</f>
        <v>15652</v>
      </c>
    </row>
    <row r="33" spans="1:18" x14ac:dyDescent="0.2">
      <c r="A33" s="26" t="str">
        <f t="shared" si="2"/>
        <v>2024/12末</v>
      </c>
      <c r="B33" s="26" t="str">
        <f t="shared" si="2"/>
        <v>令和6/12末</v>
      </c>
      <c r="C33" s="77">
        <v>29</v>
      </c>
      <c r="D33" s="43">
        <v>321</v>
      </c>
      <c r="E33" s="43">
        <v>298</v>
      </c>
      <c r="F33" s="43">
        <v>619</v>
      </c>
      <c r="G33" s="30" t="s">
        <v>15</v>
      </c>
      <c r="J33" s="73" t="s">
        <v>41</v>
      </c>
      <c r="K33" s="46">
        <f>SUM($D$74:$D$78)</f>
        <v>3036</v>
      </c>
      <c r="L33" s="46">
        <f>SUM($E$74:$E$78)</f>
        <v>3234</v>
      </c>
      <c r="M33" s="46">
        <f>SUM($F$74:$F$78)</f>
        <v>6270</v>
      </c>
      <c r="O33" s="17">
        <f>'12月'!$C33</f>
        <v>29</v>
      </c>
      <c r="P33">
        <f>'12月'!$D33*'12月'!$C33</f>
        <v>9309</v>
      </c>
      <c r="Q33">
        <f>'12月'!$E33*'12月'!$C33</f>
        <v>8642</v>
      </c>
      <c r="R33">
        <f>'12月'!$F33*'12月'!$C33</f>
        <v>17951</v>
      </c>
    </row>
    <row r="34" spans="1:18" x14ac:dyDescent="0.2">
      <c r="A34" s="26" t="str">
        <f t="shared" si="2"/>
        <v>2024/12末</v>
      </c>
      <c r="B34" s="26" t="str">
        <f t="shared" si="2"/>
        <v>令和6/12末</v>
      </c>
      <c r="C34" s="77">
        <v>30</v>
      </c>
      <c r="D34" s="43">
        <v>309</v>
      </c>
      <c r="E34" s="43">
        <v>237</v>
      </c>
      <c r="F34" s="43">
        <v>546</v>
      </c>
      <c r="G34" s="30" t="s">
        <v>15</v>
      </c>
      <c r="J34" s="73" t="s">
        <v>42</v>
      </c>
      <c r="K34" s="46">
        <f>SUM($D$79:$D$83)</f>
        <v>2743</v>
      </c>
      <c r="L34" s="46">
        <f>SUM($E$79:$E$83)</f>
        <v>3059</v>
      </c>
      <c r="M34" s="46">
        <f>SUM($F$79:$F$83)</f>
        <v>5802</v>
      </c>
      <c r="O34" s="17">
        <f>'12月'!$C34</f>
        <v>30</v>
      </c>
      <c r="P34">
        <f>'12月'!$D34*'12月'!$C34</f>
        <v>9270</v>
      </c>
      <c r="Q34">
        <f>'12月'!$E34*'12月'!$C34</f>
        <v>7110</v>
      </c>
      <c r="R34">
        <f>'12月'!$F34*'12月'!$C34</f>
        <v>16380</v>
      </c>
    </row>
    <row r="35" spans="1:18" x14ac:dyDescent="0.2">
      <c r="A35" s="26" t="str">
        <f t="shared" si="2"/>
        <v>2024/12末</v>
      </c>
      <c r="B35" s="26" t="str">
        <f t="shared" si="2"/>
        <v>令和6/12末</v>
      </c>
      <c r="C35" s="77">
        <v>31</v>
      </c>
      <c r="D35" s="43">
        <v>306</v>
      </c>
      <c r="E35" s="43">
        <v>249</v>
      </c>
      <c r="F35" s="43">
        <v>555</v>
      </c>
      <c r="G35" s="30" t="s">
        <v>15</v>
      </c>
      <c r="J35" s="73" t="s">
        <v>43</v>
      </c>
      <c r="K35" s="46">
        <f>SUM($D$84:$D$88)</f>
        <v>1781</v>
      </c>
      <c r="L35" s="46">
        <f>SUM($E$84:$E$88)</f>
        <v>2383</v>
      </c>
      <c r="M35" s="46">
        <f>SUM($F$84:$F$88)</f>
        <v>4164</v>
      </c>
      <c r="O35" s="17">
        <f>'12月'!$C35</f>
        <v>31</v>
      </c>
      <c r="P35">
        <f>'12月'!$D35*'12月'!$C35</f>
        <v>9486</v>
      </c>
      <c r="Q35">
        <f>'12月'!$E35*'12月'!$C35</f>
        <v>7719</v>
      </c>
      <c r="R35">
        <f>'12月'!$F35*'12月'!$C35</f>
        <v>17205</v>
      </c>
    </row>
    <row r="36" spans="1:18" x14ac:dyDescent="0.2">
      <c r="A36" s="26" t="str">
        <f t="shared" si="2"/>
        <v>2024/12末</v>
      </c>
      <c r="B36" s="26" t="str">
        <f t="shared" si="2"/>
        <v>令和6/12末</v>
      </c>
      <c r="C36" s="77">
        <v>32</v>
      </c>
      <c r="D36" s="43">
        <v>307</v>
      </c>
      <c r="E36" s="43">
        <v>268</v>
      </c>
      <c r="F36" s="43">
        <v>575</v>
      </c>
      <c r="G36" s="30" t="s">
        <v>15</v>
      </c>
      <c r="J36" s="73" t="s">
        <v>44</v>
      </c>
      <c r="K36" s="46">
        <f>SUM($D$89:$D$93)</f>
        <v>1083</v>
      </c>
      <c r="L36" s="46">
        <f>SUM($E$89:$E$93)</f>
        <v>1934</v>
      </c>
      <c r="M36" s="46">
        <f>SUM($F$89:$F$93)</f>
        <v>3017</v>
      </c>
      <c r="O36" s="17">
        <f>'12月'!$C36</f>
        <v>32</v>
      </c>
      <c r="P36">
        <f>'12月'!$D36*'12月'!$C36</f>
        <v>9824</v>
      </c>
      <c r="Q36">
        <f>'12月'!$E36*'12月'!$C36</f>
        <v>8576</v>
      </c>
      <c r="R36">
        <f>'12月'!$F36*'12月'!$C36</f>
        <v>18400</v>
      </c>
    </row>
    <row r="37" spans="1:18" x14ac:dyDescent="0.2">
      <c r="A37" s="26" t="str">
        <f t="shared" si="2"/>
        <v>2024/12末</v>
      </c>
      <c r="B37" s="26" t="str">
        <f t="shared" si="2"/>
        <v>令和6/12末</v>
      </c>
      <c r="C37" s="77">
        <v>33</v>
      </c>
      <c r="D37" s="43">
        <v>310</v>
      </c>
      <c r="E37" s="43">
        <v>305</v>
      </c>
      <c r="F37" s="43">
        <v>615</v>
      </c>
      <c r="G37" s="30" t="s">
        <v>15</v>
      </c>
      <c r="J37" s="73" t="s">
        <v>45</v>
      </c>
      <c r="K37" s="46">
        <f>SUM($D$94:$D$98)</f>
        <v>454</v>
      </c>
      <c r="L37" s="46">
        <f>SUM($E$94:$E$98)</f>
        <v>1277</v>
      </c>
      <c r="M37" s="46">
        <f>SUM($F$94:$F$98)</f>
        <v>1731</v>
      </c>
      <c r="O37" s="17">
        <f>'12月'!$C37</f>
        <v>33</v>
      </c>
      <c r="P37">
        <f>'12月'!$D37*'12月'!$C37</f>
        <v>10230</v>
      </c>
      <c r="Q37">
        <f>'12月'!$E37*'12月'!$C37</f>
        <v>10065</v>
      </c>
      <c r="R37">
        <f>'12月'!$F37*'12月'!$C37</f>
        <v>20295</v>
      </c>
    </row>
    <row r="38" spans="1:18" x14ac:dyDescent="0.2">
      <c r="A38" s="26" t="str">
        <f t="shared" ref="A38:B53" si="3">A37</f>
        <v>2024/12末</v>
      </c>
      <c r="B38" s="26" t="str">
        <f t="shared" si="3"/>
        <v>令和6/12末</v>
      </c>
      <c r="C38" s="77">
        <v>34</v>
      </c>
      <c r="D38" s="43">
        <v>365</v>
      </c>
      <c r="E38" s="43">
        <v>261</v>
      </c>
      <c r="F38" s="43">
        <v>626</v>
      </c>
      <c r="G38" s="30" t="s">
        <v>15</v>
      </c>
      <c r="J38" s="73" t="s">
        <v>46</v>
      </c>
      <c r="K38" s="46">
        <f>SUM($D$99:$D$103)</f>
        <v>118</v>
      </c>
      <c r="L38" s="46">
        <f>SUM($E$99:$E$103)</f>
        <v>457</v>
      </c>
      <c r="M38" s="46">
        <f>SUM($F$99:$F$103)</f>
        <v>575</v>
      </c>
      <c r="O38" s="17">
        <f>'12月'!$C38</f>
        <v>34</v>
      </c>
      <c r="P38">
        <f>'12月'!$D38*'12月'!$C38</f>
        <v>12410</v>
      </c>
      <c r="Q38">
        <f>'12月'!$E38*'12月'!$C38</f>
        <v>8874</v>
      </c>
      <c r="R38">
        <f>'12月'!$F38*'12月'!$C38</f>
        <v>21284</v>
      </c>
    </row>
    <row r="39" spans="1:18" x14ac:dyDescent="0.2">
      <c r="A39" s="26" t="str">
        <f t="shared" si="3"/>
        <v>2024/12末</v>
      </c>
      <c r="B39" s="26" t="str">
        <f t="shared" si="3"/>
        <v>令和6/12末</v>
      </c>
      <c r="C39" s="77">
        <v>35</v>
      </c>
      <c r="D39" s="43">
        <v>380</v>
      </c>
      <c r="E39" s="43">
        <v>327</v>
      </c>
      <c r="F39" s="43">
        <v>707</v>
      </c>
      <c r="G39" s="30" t="s">
        <v>15</v>
      </c>
      <c r="J39" s="73" t="s">
        <v>47</v>
      </c>
      <c r="K39" s="46">
        <f>SUM($D$104:$D$108)</f>
        <v>13</v>
      </c>
      <c r="L39" s="46">
        <f>SUM($E$104:$E$108)</f>
        <v>93</v>
      </c>
      <c r="M39" s="46">
        <f>SUM($F$104:$F$108)</f>
        <v>106</v>
      </c>
      <c r="O39" s="17">
        <f>'12月'!$C39</f>
        <v>35</v>
      </c>
      <c r="P39">
        <f>'12月'!$D39*'12月'!$C39</f>
        <v>13300</v>
      </c>
      <c r="Q39">
        <f>'12月'!$E39*'12月'!$C39</f>
        <v>11445</v>
      </c>
      <c r="R39">
        <f>'12月'!$F39*'12月'!$C39</f>
        <v>24745</v>
      </c>
    </row>
    <row r="40" spans="1:18" x14ac:dyDescent="0.2">
      <c r="A40" s="26" t="str">
        <f t="shared" si="3"/>
        <v>2024/12末</v>
      </c>
      <c r="B40" s="26" t="str">
        <f t="shared" si="3"/>
        <v>令和6/12末</v>
      </c>
      <c r="C40" s="77">
        <v>36</v>
      </c>
      <c r="D40" s="43">
        <v>411</v>
      </c>
      <c r="E40" s="43">
        <v>319</v>
      </c>
      <c r="F40" s="43">
        <v>730</v>
      </c>
      <c r="G40" s="30" t="s">
        <v>15</v>
      </c>
      <c r="J40" s="73" t="s">
        <v>48</v>
      </c>
      <c r="K40" s="46">
        <f>$D$109</f>
        <v>0</v>
      </c>
      <c r="L40" s="46">
        <f>$E$109</f>
        <v>4</v>
      </c>
      <c r="M40" s="46">
        <f>$F$109</f>
        <v>4</v>
      </c>
      <c r="O40" s="17">
        <f>'12月'!$C40</f>
        <v>36</v>
      </c>
      <c r="P40">
        <f>'12月'!$D40*'12月'!$C40</f>
        <v>14796</v>
      </c>
      <c r="Q40">
        <f>'12月'!$E40*'12月'!$C40</f>
        <v>11484</v>
      </c>
      <c r="R40">
        <f>'12月'!$F40*'12月'!$C40</f>
        <v>26280</v>
      </c>
    </row>
    <row r="41" spans="1:18" x14ac:dyDescent="0.2">
      <c r="A41" s="26" t="str">
        <f t="shared" si="3"/>
        <v>2024/12末</v>
      </c>
      <c r="B41" s="26" t="str">
        <f t="shared" si="3"/>
        <v>令和6/12末</v>
      </c>
      <c r="C41" s="77">
        <v>37</v>
      </c>
      <c r="D41" s="43">
        <v>384</v>
      </c>
      <c r="E41" s="43">
        <v>341</v>
      </c>
      <c r="F41" s="43">
        <v>725</v>
      </c>
      <c r="G41" s="30" t="s">
        <v>15</v>
      </c>
      <c r="O41" s="17">
        <f>'12月'!$C41</f>
        <v>37</v>
      </c>
      <c r="P41">
        <f>'12月'!$D41*'12月'!$C41</f>
        <v>14208</v>
      </c>
      <c r="Q41">
        <f>'12月'!$E41*'12月'!$C41</f>
        <v>12617</v>
      </c>
      <c r="R41">
        <f>'12月'!$F41*'12月'!$C41</f>
        <v>26825</v>
      </c>
    </row>
    <row r="42" spans="1:18" x14ac:dyDescent="0.2">
      <c r="A42" s="26" t="str">
        <f t="shared" si="3"/>
        <v>2024/12末</v>
      </c>
      <c r="B42" s="26" t="str">
        <f t="shared" si="3"/>
        <v>令和6/12末</v>
      </c>
      <c r="C42" s="77">
        <v>38</v>
      </c>
      <c r="D42" s="43">
        <v>414</v>
      </c>
      <c r="E42" s="43">
        <v>377</v>
      </c>
      <c r="F42" s="43">
        <v>791</v>
      </c>
      <c r="G42" s="30" t="s">
        <v>15</v>
      </c>
      <c r="O42" s="17">
        <f>'12月'!$C42</f>
        <v>38</v>
      </c>
      <c r="P42">
        <f>'12月'!$D42*'12月'!$C42</f>
        <v>15732</v>
      </c>
      <c r="Q42">
        <f>'12月'!$E42*'12月'!$C42</f>
        <v>14326</v>
      </c>
      <c r="R42">
        <f>'12月'!$F42*'12月'!$C42</f>
        <v>30058</v>
      </c>
    </row>
    <row r="43" spans="1:18" x14ac:dyDescent="0.2">
      <c r="A43" s="26" t="str">
        <f t="shared" si="3"/>
        <v>2024/12末</v>
      </c>
      <c r="B43" s="26" t="str">
        <f t="shared" si="3"/>
        <v>令和6/12末</v>
      </c>
      <c r="C43" s="77">
        <v>39</v>
      </c>
      <c r="D43" s="43">
        <v>464</v>
      </c>
      <c r="E43" s="43">
        <v>402</v>
      </c>
      <c r="F43" s="43">
        <v>866</v>
      </c>
      <c r="G43" s="30" t="s">
        <v>15</v>
      </c>
      <c r="O43" s="17">
        <f>'12月'!$C43</f>
        <v>39</v>
      </c>
      <c r="P43">
        <f>'12月'!$D43*'12月'!$C43</f>
        <v>18096</v>
      </c>
      <c r="Q43">
        <f>'12月'!$E43*'12月'!$C43</f>
        <v>15678</v>
      </c>
      <c r="R43">
        <f>'12月'!$F43*'12月'!$C43</f>
        <v>33774</v>
      </c>
    </row>
    <row r="44" spans="1:18" x14ac:dyDescent="0.2">
      <c r="A44" s="26" t="str">
        <f t="shared" si="3"/>
        <v>2024/12末</v>
      </c>
      <c r="B44" s="26" t="str">
        <f t="shared" si="3"/>
        <v>令和6/12末</v>
      </c>
      <c r="C44" s="77">
        <v>40</v>
      </c>
      <c r="D44" s="43">
        <v>455</v>
      </c>
      <c r="E44" s="43">
        <v>368</v>
      </c>
      <c r="F44" s="43">
        <v>823</v>
      </c>
      <c r="G44" s="30" t="s">
        <v>15</v>
      </c>
      <c r="O44" s="17">
        <f>'12月'!$C44</f>
        <v>40</v>
      </c>
      <c r="P44">
        <f>'12月'!$D44*'12月'!$C44</f>
        <v>18200</v>
      </c>
      <c r="Q44">
        <f>'12月'!$E44*'12月'!$C44</f>
        <v>14720</v>
      </c>
      <c r="R44">
        <f>'12月'!$F44*'12月'!$C44</f>
        <v>32920</v>
      </c>
    </row>
    <row r="45" spans="1:18" x14ac:dyDescent="0.2">
      <c r="A45" s="26" t="str">
        <f t="shared" si="3"/>
        <v>2024/12末</v>
      </c>
      <c r="B45" s="26" t="str">
        <f t="shared" si="3"/>
        <v>令和6/12末</v>
      </c>
      <c r="C45" s="77">
        <v>41</v>
      </c>
      <c r="D45" s="43">
        <v>409</v>
      </c>
      <c r="E45" s="43">
        <v>384</v>
      </c>
      <c r="F45" s="43">
        <v>793</v>
      </c>
      <c r="G45" s="30" t="s">
        <v>15</v>
      </c>
      <c r="O45" s="17">
        <f>'12月'!$C45</f>
        <v>41</v>
      </c>
      <c r="P45">
        <f>'12月'!$D45*'12月'!$C45</f>
        <v>16769</v>
      </c>
      <c r="Q45">
        <f>'12月'!$E45*'12月'!$C45</f>
        <v>15744</v>
      </c>
      <c r="R45">
        <f>'12月'!$F45*'12月'!$C45</f>
        <v>32513</v>
      </c>
    </row>
    <row r="46" spans="1:18" x14ac:dyDescent="0.2">
      <c r="A46" s="26" t="str">
        <f t="shared" si="3"/>
        <v>2024/12末</v>
      </c>
      <c r="B46" s="26" t="str">
        <f t="shared" si="3"/>
        <v>令和6/12末</v>
      </c>
      <c r="C46" s="77">
        <v>42</v>
      </c>
      <c r="D46" s="43">
        <v>434</v>
      </c>
      <c r="E46" s="43">
        <v>360</v>
      </c>
      <c r="F46" s="43">
        <v>794</v>
      </c>
      <c r="G46" s="30" t="s">
        <v>15</v>
      </c>
      <c r="O46" s="17">
        <f>'12月'!$C46</f>
        <v>42</v>
      </c>
      <c r="P46">
        <f>'12月'!$D46*'12月'!$C46</f>
        <v>18228</v>
      </c>
      <c r="Q46">
        <f>'12月'!$E46*'12月'!$C46</f>
        <v>15120</v>
      </c>
      <c r="R46">
        <f>'12月'!$F46*'12月'!$C46</f>
        <v>33348</v>
      </c>
    </row>
    <row r="47" spans="1:18" x14ac:dyDescent="0.2">
      <c r="A47" s="26" t="str">
        <f t="shared" si="3"/>
        <v>2024/12末</v>
      </c>
      <c r="B47" s="26" t="str">
        <f t="shared" si="3"/>
        <v>令和6/12末</v>
      </c>
      <c r="C47" s="77">
        <v>43</v>
      </c>
      <c r="D47" s="43">
        <v>457</v>
      </c>
      <c r="E47" s="43">
        <v>389</v>
      </c>
      <c r="F47" s="43">
        <v>846</v>
      </c>
      <c r="G47" s="30" t="s">
        <v>15</v>
      </c>
      <c r="O47" s="17">
        <f>'12月'!$C47</f>
        <v>43</v>
      </c>
      <c r="P47">
        <f>'12月'!$D47*'12月'!$C47</f>
        <v>19651</v>
      </c>
      <c r="Q47">
        <f>'12月'!$E47*'12月'!$C47</f>
        <v>16727</v>
      </c>
      <c r="R47">
        <f>'12月'!$F47*'12月'!$C47</f>
        <v>36378</v>
      </c>
    </row>
    <row r="48" spans="1:18" x14ac:dyDescent="0.2">
      <c r="A48" s="26" t="str">
        <f t="shared" si="3"/>
        <v>2024/12末</v>
      </c>
      <c r="B48" s="26" t="str">
        <f t="shared" si="3"/>
        <v>令和6/12末</v>
      </c>
      <c r="C48" s="77">
        <v>44</v>
      </c>
      <c r="D48" s="43">
        <v>503</v>
      </c>
      <c r="E48" s="43">
        <v>428</v>
      </c>
      <c r="F48" s="43">
        <v>931</v>
      </c>
      <c r="G48" s="30" t="s">
        <v>15</v>
      </c>
      <c r="O48" s="17">
        <f>'12月'!$C48</f>
        <v>44</v>
      </c>
      <c r="P48">
        <f>'12月'!$D48*'12月'!$C48</f>
        <v>22132</v>
      </c>
      <c r="Q48">
        <f>'12月'!$E48*'12月'!$C48</f>
        <v>18832</v>
      </c>
      <c r="R48">
        <f>'12月'!$F48*'12月'!$C48</f>
        <v>40964</v>
      </c>
    </row>
    <row r="49" spans="1:18" x14ac:dyDescent="0.2">
      <c r="A49" s="26" t="str">
        <f t="shared" si="3"/>
        <v>2024/12末</v>
      </c>
      <c r="B49" s="26" t="str">
        <f t="shared" si="3"/>
        <v>令和6/12末</v>
      </c>
      <c r="C49" s="77">
        <v>45</v>
      </c>
      <c r="D49" s="43">
        <v>500</v>
      </c>
      <c r="E49" s="43">
        <v>447</v>
      </c>
      <c r="F49" s="43">
        <v>947</v>
      </c>
      <c r="G49" s="30" t="s">
        <v>15</v>
      </c>
      <c r="O49" s="17">
        <f>'12月'!$C49</f>
        <v>45</v>
      </c>
      <c r="P49">
        <f>'12月'!$D49*'12月'!$C49</f>
        <v>22500</v>
      </c>
      <c r="Q49">
        <f>'12月'!$E49*'12月'!$C49</f>
        <v>20115</v>
      </c>
      <c r="R49">
        <f>'12月'!$F49*'12月'!$C49</f>
        <v>42615</v>
      </c>
    </row>
    <row r="50" spans="1:18" x14ac:dyDescent="0.2">
      <c r="A50" s="26" t="str">
        <f t="shared" si="3"/>
        <v>2024/12末</v>
      </c>
      <c r="B50" s="26" t="str">
        <f t="shared" si="3"/>
        <v>令和6/12末</v>
      </c>
      <c r="C50" s="77">
        <v>46</v>
      </c>
      <c r="D50" s="43">
        <v>507</v>
      </c>
      <c r="E50" s="43">
        <v>476</v>
      </c>
      <c r="F50" s="43">
        <v>983</v>
      </c>
      <c r="G50" s="30" t="s">
        <v>15</v>
      </c>
      <c r="O50" s="17">
        <f>'12月'!$C50</f>
        <v>46</v>
      </c>
      <c r="P50">
        <f>'12月'!$D50*'12月'!$C50</f>
        <v>23322</v>
      </c>
      <c r="Q50">
        <f>'12月'!$E50*'12月'!$C50</f>
        <v>21896</v>
      </c>
      <c r="R50">
        <f>'12月'!$F50*'12月'!$C50</f>
        <v>45218</v>
      </c>
    </row>
    <row r="51" spans="1:18" x14ac:dyDescent="0.2">
      <c r="A51" s="26" t="str">
        <f t="shared" si="3"/>
        <v>2024/12末</v>
      </c>
      <c r="B51" s="26" t="str">
        <f t="shared" si="3"/>
        <v>令和6/12末</v>
      </c>
      <c r="C51" s="77">
        <v>47</v>
      </c>
      <c r="D51" s="43">
        <v>552</v>
      </c>
      <c r="E51" s="43">
        <v>512</v>
      </c>
      <c r="F51" s="43">
        <v>1064</v>
      </c>
      <c r="G51" s="30" t="s">
        <v>15</v>
      </c>
      <c r="O51" s="17">
        <f>'12月'!$C51</f>
        <v>47</v>
      </c>
      <c r="P51">
        <f>'12月'!$D51*'12月'!$C51</f>
        <v>25944</v>
      </c>
      <c r="Q51">
        <f>'12月'!$E51*'12月'!$C51</f>
        <v>24064</v>
      </c>
      <c r="R51">
        <f>'12月'!$F51*'12月'!$C51</f>
        <v>50008</v>
      </c>
    </row>
    <row r="52" spans="1:18" x14ac:dyDescent="0.2">
      <c r="A52" s="26" t="str">
        <f t="shared" si="3"/>
        <v>2024/12末</v>
      </c>
      <c r="B52" s="26" t="str">
        <f t="shared" si="3"/>
        <v>令和6/12末</v>
      </c>
      <c r="C52" s="77">
        <v>48</v>
      </c>
      <c r="D52" s="43">
        <v>578</v>
      </c>
      <c r="E52" s="43">
        <v>516</v>
      </c>
      <c r="F52" s="43">
        <v>1094</v>
      </c>
      <c r="G52" s="30" t="s">
        <v>15</v>
      </c>
      <c r="O52" s="17">
        <f>'12月'!$C52</f>
        <v>48</v>
      </c>
      <c r="P52">
        <f>'12月'!$D52*'12月'!$C52</f>
        <v>27744</v>
      </c>
      <c r="Q52">
        <f>'12月'!$E52*'12月'!$C52</f>
        <v>24768</v>
      </c>
      <c r="R52">
        <f>'12月'!$F52*'12月'!$C52</f>
        <v>52512</v>
      </c>
    </row>
    <row r="53" spans="1:18" x14ac:dyDescent="0.2">
      <c r="A53" s="26" t="str">
        <f t="shared" si="3"/>
        <v>2024/12末</v>
      </c>
      <c r="B53" s="26" t="str">
        <f t="shared" si="3"/>
        <v>令和6/12末</v>
      </c>
      <c r="C53" s="77">
        <v>49</v>
      </c>
      <c r="D53" s="43">
        <v>576</v>
      </c>
      <c r="E53" s="43">
        <v>536</v>
      </c>
      <c r="F53" s="43">
        <v>1112</v>
      </c>
      <c r="G53" s="30" t="s">
        <v>15</v>
      </c>
      <c r="O53" s="17">
        <f>'12月'!$C53</f>
        <v>49</v>
      </c>
      <c r="P53">
        <f>'12月'!$D53*'12月'!$C53</f>
        <v>28224</v>
      </c>
      <c r="Q53">
        <f>'12月'!$E53*'12月'!$C53</f>
        <v>26264</v>
      </c>
      <c r="R53">
        <f>'12月'!$F53*'12月'!$C53</f>
        <v>54488</v>
      </c>
    </row>
    <row r="54" spans="1:18" x14ac:dyDescent="0.2">
      <c r="A54" s="26" t="str">
        <f t="shared" ref="A54:B69" si="4">A53</f>
        <v>2024/12末</v>
      </c>
      <c r="B54" s="26" t="str">
        <f t="shared" si="4"/>
        <v>令和6/12末</v>
      </c>
      <c r="C54" s="77">
        <v>50</v>
      </c>
      <c r="D54" s="43">
        <v>588</v>
      </c>
      <c r="E54" s="43">
        <v>603</v>
      </c>
      <c r="F54" s="43">
        <v>1191</v>
      </c>
      <c r="G54" s="30" t="s">
        <v>15</v>
      </c>
      <c r="O54" s="17">
        <f>'12月'!$C54</f>
        <v>50</v>
      </c>
      <c r="P54">
        <f>'12月'!$D54*'12月'!$C54</f>
        <v>29400</v>
      </c>
      <c r="Q54">
        <f>'12月'!$E54*'12月'!$C54</f>
        <v>30150</v>
      </c>
      <c r="R54">
        <f>'12月'!$F54*'12月'!$C54</f>
        <v>59550</v>
      </c>
    </row>
    <row r="55" spans="1:18" x14ac:dyDescent="0.2">
      <c r="A55" s="26" t="str">
        <f t="shared" si="4"/>
        <v>2024/12末</v>
      </c>
      <c r="B55" s="26" t="str">
        <f t="shared" si="4"/>
        <v>令和6/12末</v>
      </c>
      <c r="C55" s="77">
        <v>51</v>
      </c>
      <c r="D55" s="43">
        <v>578</v>
      </c>
      <c r="E55" s="43">
        <v>585</v>
      </c>
      <c r="F55" s="43">
        <v>1163</v>
      </c>
      <c r="G55" s="30" t="s">
        <v>15</v>
      </c>
      <c r="O55" s="17">
        <f>'12月'!$C55</f>
        <v>51</v>
      </c>
      <c r="P55">
        <f>'12月'!$D55*'12月'!$C55</f>
        <v>29478</v>
      </c>
      <c r="Q55">
        <f>'12月'!$E55*'12月'!$C55</f>
        <v>29835</v>
      </c>
      <c r="R55">
        <f>'12月'!$F55*'12月'!$C55</f>
        <v>59313</v>
      </c>
    </row>
    <row r="56" spans="1:18" x14ac:dyDescent="0.2">
      <c r="A56" s="26" t="str">
        <f t="shared" si="4"/>
        <v>2024/12末</v>
      </c>
      <c r="B56" s="26" t="str">
        <f t="shared" si="4"/>
        <v>令和6/12末</v>
      </c>
      <c r="C56" s="77">
        <v>52</v>
      </c>
      <c r="D56" s="43">
        <v>569</v>
      </c>
      <c r="E56" s="43">
        <v>509</v>
      </c>
      <c r="F56" s="43">
        <v>1078</v>
      </c>
      <c r="G56" s="30" t="s">
        <v>15</v>
      </c>
      <c r="O56" s="17">
        <f>'12月'!$C56</f>
        <v>52</v>
      </c>
      <c r="P56">
        <f>'12月'!$D56*'12月'!$C56</f>
        <v>29588</v>
      </c>
      <c r="Q56">
        <f>'12月'!$E56*'12月'!$C56</f>
        <v>26468</v>
      </c>
      <c r="R56">
        <f>'12月'!$F56*'12月'!$C56</f>
        <v>56056</v>
      </c>
    </row>
    <row r="57" spans="1:18" x14ac:dyDescent="0.2">
      <c r="A57" s="26" t="str">
        <f t="shared" si="4"/>
        <v>2024/12末</v>
      </c>
      <c r="B57" s="26" t="str">
        <f t="shared" si="4"/>
        <v>令和6/12末</v>
      </c>
      <c r="C57" s="77">
        <v>53</v>
      </c>
      <c r="D57" s="43">
        <v>575</v>
      </c>
      <c r="E57" s="43">
        <v>521</v>
      </c>
      <c r="F57" s="43">
        <v>1096</v>
      </c>
      <c r="G57" s="30" t="s">
        <v>15</v>
      </c>
      <c r="O57" s="17">
        <f>'12月'!$C57</f>
        <v>53</v>
      </c>
      <c r="P57">
        <f>'12月'!$D57*'12月'!$C57</f>
        <v>30475</v>
      </c>
      <c r="Q57">
        <f>'12月'!$E57*'12月'!$C57</f>
        <v>27613</v>
      </c>
      <c r="R57">
        <f>'12月'!$F57*'12月'!$C57</f>
        <v>58088</v>
      </c>
    </row>
    <row r="58" spans="1:18" x14ac:dyDescent="0.2">
      <c r="A58" s="26" t="str">
        <f t="shared" si="4"/>
        <v>2024/12末</v>
      </c>
      <c r="B58" s="26" t="str">
        <f t="shared" si="4"/>
        <v>令和6/12末</v>
      </c>
      <c r="C58" s="77">
        <v>54</v>
      </c>
      <c r="D58" s="43">
        <v>584</v>
      </c>
      <c r="E58" s="43">
        <v>509</v>
      </c>
      <c r="F58" s="43">
        <v>1093</v>
      </c>
      <c r="G58" s="30" t="s">
        <v>15</v>
      </c>
      <c r="O58" s="17">
        <f>'12月'!$C58</f>
        <v>54</v>
      </c>
      <c r="P58">
        <f>'12月'!$D58*'12月'!$C58</f>
        <v>31536</v>
      </c>
      <c r="Q58">
        <f>'12月'!$E58*'12月'!$C58</f>
        <v>27486</v>
      </c>
      <c r="R58">
        <f>'12月'!$F58*'12月'!$C58</f>
        <v>59022</v>
      </c>
    </row>
    <row r="59" spans="1:18" x14ac:dyDescent="0.2">
      <c r="A59" s="26" t="str">
        <f t="shared" si="4"/>
        <v>2024/12末</v>
      </c>
      <c r="B59" s="26" t="str">
        <f t="shared" si="4"/>
        <v>令和6/12末</v>
      </c>
      <c r="C59" s="77">
        <v>55</v>
      </c>
      <c r="D59" s="43">
        <v>577</v>
      </c>
      <c r="E59" s="43">
        <v>501</v>
      </c>
      <c r="F59" s="43">
        <v>1078</v>
      </c>
      <c r="G59" s="30" t="s">
        <v>15</v>
      </c>
      <c r="O59" s="17">
        <f>'12月'!$C59</f>
        <v>55</v>
      </c>
      <c r="P59">
        <f>'12月'!$D59*'12月'!$C59</f>
        <v>31735</v>
      </c>
      <c r="Q59">
        <f>'12月'!$E59*'12月'!$C59</f>
        <v>27555</v>
      </c>
      <c r="R59">
        <f>'12月'!$F59*'12月'!$C59</f>
        <v>59290</v>
      </c>
    </row>
    <row r="60" spans="1:18" x14ac:dyDescent="0.2">
      <c r="A60" s="26" t="str">
        <f t="shared" si="4"/>
        <v>2024/12末</v>
      </c>
      <c r="B60" s="26" t="str">
        <f t="shared" si="4"/>
        <v>令和6/12末</v>
      </c>
      <c r="C60" s="77">
        <v>56</v>
      </c>
      <c r="D60" s="43">
        <v>536</v>
      </c>
      <c r="E60" s="43">
        <v>512</v>
      </c>
      <c r="F60" s="43">
        <v>1048</v>
      </c>
      <c r="G60" s="30" t="s">
        <v>15</v>
      </c>
      <c r="O60" s="17">
        <f>'12月'!$C60</f>
        <v>56</v>
      </c>
      <c r="P60">
        <f>'12月'!$D60*'12月'!$C60</f>
        <v>30016</v>
      </c>
      <c r="Q60">
        <f>'12月'!$E60*'12月'!$C60</f>
        <v>28672</v>
      </c>
      <c r="R60">
        <f>'12月'!$F60*'12月'!$C60</f>
        <v>58688</v>
      </c>
    </row>
    <row r="61" spans="1:18" x14ac:dyDescent="0.2">
      <c r="A61" s="26" t="str">
        <f t="shared" si="4"/>
        <v>2024/12末</v>
      </c>
      <c r="B61" s="26" t="str">
        <f t="shared" si="4"/>
        <v>令和6/12末</v>
      </c>
      <c r="C61" s="77">
        <v>57</v>
      </c>
      <c r="D61" s="43">
        <v>556</v>
      </c>
      <c r="E61" s="43">
        <v>557</v>
      </c>
      <c r="F61" s="43">
        <v>1113</v>
      </c>
      <c r="G61" s="30" t="s">
        <v>15</v>
      </c>
      <c r="O61" s="17">
        <f>'12月'!$C61</f>
        <v>57</v>
      </c>
      <c r="P61">
        <f>'12月'!$D61*'12月'!$C61</f>
        <v>31692</v>
      </c>
      <c r="Q61">
        <f>'12月'!$E61*'12月'!$C61</f>
        <v>31749</v>
      </c>
      <c r="R61">
        <f>'12月'!$F61*'12月'!$C61</f>
        <v>63441</v>
      </c>
    </row>
    <row r="62" spans="1:18" x14ac:dyDescent="0.2">
      <c r="A62" s="26" t="str">
        <f t="shared" si="4"/>
        <v>2024/12末</v>
      </c>
      <c r="B62" s="26" t="str">
        <f t="shared" si="4"/>
        <v>令和6/12末</v>
      </c>
      <c r="C62" s="77">
        <v>58</v>
      </c>
      <c r="D62" s="43">
        <v>430</v>
      </c>
      <c r="E62" s="43">
        <v>364</v>
      </c>
      <c r="F62" s="43">
        <v>794</v>
      </c>
      <c r="G62" s="30" t="s">
        <v>15</v>
      </c>
      <c r="O62" s="17">
        <f>'12月'!$C62</f>
        <v>58</v>
      </c>
      <c r="P62">
        <f>'12月'!$D62*'12月'!$C62</f>
        <v>24940</v>
      </c>
      <c r="Q62">
        <f>'12月'!$E62*'12月'!$C62</f>
        <v>21112</v>
      </c>
      <c r="R62">
        <f>'12月'!$F62*'12月'!$C62</f>
        <v>46052</v>
      </c>
    </row>
    <row r="63" spans="1:18" x14ac:dyDescent="0.2">
      <c r="A63" s="26" t="str">
        <f t="shared" si="4"/>
        <v>2024/12末</v>
      </c>
      <c r="B63" s="26" t="str">
        <f t="shared" si="4"/>
        <v>令和6/12末</v>
      </c>
      <c r="C63" s="77">
        <v>59</v>
      </c>
      <c r="D63" s="43">
        <v>570</v>
      </c>
      <c r="E63" s="43">
        <v>543</v>
      </c>
      <c r="F63" s="43">
        <v>1113</v>
      </c>
      <c r="G63" s="30" t="s">
        <v>15</v>
      </c>
      <c r="O63" s="17">
        <f>'12月'!$C63</f>
        <v>59</v>
      </c>
      <c r="P63">
        <f>'12月'!$D63*'12月'!$C63</f>
        <v>33630</v>
      </c>
      <c r="Q63">
        <f>'12月'!$E63*'12月'!$C63</f>
        <v>32037</v>
      </c>
      <c r="R63">
        <f>'12月'!$F63*'12月'!$C63</f>
        <v>65667</v>
      </c>
    </row>
    <row r="64" spans="1:18" x14ac:dyDescent="0.2">
      <c r="A64" s="26" t="str">
        <f t="shared" si="4"/>
        <v>2024/12末</v>
      </c>
      <c r="B64" s="26" t="str">
        <f t="shared" si="4"/>
        <v>令和6/12末</v>
      </c>
      <c r="C64" s="77">
        <v>60</v>
      </c>
      <c r="D64" s="43">
        <v>569</v>
      </c>
      <c r="E64" s="43">
        <v>556</v>
      </c>
      <c r="F64" s="43">
        <v>1125</v>
      </c>
      <c r="G64" s="30" t="s">
        <v>15</v>
      </c>
      <c r="O64" s="17">
        <f>'12月'!$C64</f>
        <v>60</v>
      </c>
      <c r="P64">
        <f>'12月'!$D64*'12月'!$C64</f>
        <v>34140</v>
      </c>
      <c r="Q64">
        <f>'12月'!$E64*'12月'!$C64</f>
        <v>33360</v>
      </c>
      <c r="R64">
        <f>'12月'!$F64*'12月'!$C64</f>
        <v>67500</v>
      </c>
    </row>
    <row r="65" spans="1:18" x14ac:dyDescent="0.2">
      <c r="A65" s="26" t="str">
        <f t="shared" si="4"/>
        <v>2024/12末</v>
      </c>
      <c r="B65" s="26" t="str">
        <f t="shared" si="4"/>
        <v>令和6/12末</v>
      </c>
      <c r="C65" s="77">
        <v>61</v>
      </c>
      <c r="D65" s="43">
        <v>528</v>
      </c>
      <c r="E65" s="43">
        <v>579</v>
      </c>
      <c r="F65" s="43">
        <v>1107</v>
      </c>
      <c r="G65" s="30" t="s">
        <v>15</v>
      </c>
      <c r="O65" s="17">
        <f>'12月'!$C65</f>
        <v>61</v>
      </c>
      <c r="P65">
        <f>'12月'!$D65*'12月'!$C65</f>
        <v>32208</v>
      </c>
      <c r="Q65">
        <f>'12月'!$E65*'12月'!$C65</f>
        <v>35319</v>
      </c>
      <c r="R65">
        <f>'12月'!$F65*'12月'!$C65</f>
        <v>67527</v>
      </c>
    </row>
    <row r="66" spans="1:18" x14ac:dyDescent="0.2">
      <c r="A66" s="26" t="str">
        <f t="shared" si="4"/>
        <v>2024/12末</v>
      </c>
      <c r="B66" s="26" t="str">
        <f t="shared" si="4"/>
        <v>令和6/12末</v>
      </c>
      <c r="C66" s="77">
        <v>62</v>
      </c>
      <c r="D66" s="43">
        <v>584</v>
      </c>
      <c r="E66" s="43">
        <v>524</v>
      </c>
      <c r="F66" s="43">
        <v>1108</v>
      </c>
      <c r="G66" s="30" t="s">
        <v>15</v>
      </c>
      <c r="O66" s="17">
        <f>'12月'!$C66</f>
        <v>62</v>
      </c>
      <c r="P66">
        <f>'12月'!$D66*'12月'!$C66</f>
        <v>36208</v>
      </c>
      <c r="Q66">
        <f>'12月'!$E66*'12月'!$C66</f>
        <v>32488</v>
      </c>
      <c r="R66">
        <f>'12月'!$F66*'12月'!$C66</f>
        <v>68696</v>
      </c>
    </row>
    <row r="67" spans="1:18" x14ac:dyDescent="0.2">
      <c r="A67" s="26" t="str">
        <f t="shared" si="4"/>
        <v>2024/12末</v>
      </c>
      <c r="B67" s="26" t="str">
        <f t="shared" si="4"/>
        <v>令和6/12末</v>
      </c>
      <c r="C67" s="77">
        <v>63</v>
      </c>
      <c r="D67" s="43">
        <v>537</v>
      </c>
      <c r="E67" s="43">
        <v>534</v>
      </c>
      <c r="F67" s="43">
        <v>1071</v>
      </c>
      <c r="G67" s="30" t="s">
        <v>15</v>
      </c>
      <c r="O67" s="17">
        <f>'12月'!$C67</f>
        <v>63</v>
      </c>
      <c r="P67">
        <f>'12月'!$D67*'12月'!$C67</f>
        <v>33831</v>
      </c>
      <c r="Q67">
        <f>'12月'!$E67*'12月'!$C67</f>
        <v>33642</v>
      </c>
      <c r="R67">
        <f>'12月'!$F67*'12月'!$C67</f>
        <v>67473</v>
      </c>
    </row>
    <row r="68" spans="1:18" x14ac:dyDescent="0.2">
      <c r="A68" s="26" t="str">
        <f t="shared" si="4"/>
        <v>2024/12末</v>
      </c>
      <c r="B68" s="26" t="str">
        <f t="shared" si="4"/>
        <v>令和6/12末</v>
      </c>
      <c r="C68" s="77">
        <v>64</v>
      </c>
      <c r="D68" s="43">
        <v>568</v>
      </c>
      <c r="E68" s="43">
        <v>531</v>
      </c>
      <c r="F68" s="43">
        <v>1099</v>
      </c>
      <c r="G68" s="30" t="s">
        <v>15</v>
      </c>
      <c r="O68" s="17">
        <f>'12月'!$C68</f>
        <v>64</v>
      </c>
      <c r="P68">
        <f>'12月'!$D68*'12月'!$C68</f>
        <v>36352</v>
      </c>
      <c r="Q68">
        <f>'12月'!$E68*'12月'!$C68</f>
        <v>33984</v>
      </c>
      <c r="R68">
        <f>'12月'!$F68*'12月'!$C68</f>
        <v>70336</v>
      </c>
    </row>
    <row r="69" spans="1:18" x14ac:dyDescent="0.2">
      <c r="A69" s="25" t="str">
        <f t="shared" si="4"/>
        <v>2024/12末</v>
      </c>
      <c r="B69" s="25" t="str">
        <f t="shared" si="4"/>
        <v>令和6/12末</v>
      </c>
      <c r="C69" s="76">
        <v>65</v>
      </c>
      <c r="D69" s="42">
        <v>578</v>
      </c>
      <c r="E69" s="42">
        <v>581</v>
      </c>
      <c r="F69" s="42">
        <v>1159</v>
      </c>
      <c r="G69" s="29" t="s">
        <v>16</v>
      </c>
      <c r="O69" s="23">
        <f>'12月'!$C69</f>
        <v>65</v>
      </c>
      <c r="P69" s="24">
        <f>'12月'!$D69*'12月'!$C69</f>
        <v>37570</v>
      </c>
      <c r="Q69" s="24">
        <f>'12月'!$E69*'12月'!$C69</f>
        <v>37765</v>
      </c>
      <c r="R69" s="24">
        <f>'12月'!$F69*'12月'!$C69</f>
        <v>75335</v>
      </c>
    </row>
    <row r="70" spans="1:18" x14ac:dyDescent="0.2">
      <c r="A70" s="26" t="str">
        <f t="shared" ref="A70:B85" si="5">A69</f>
        <v>2024/12末</v>
      </c>
      <c r="B70" s="26" t="str">
        <f t="shared" si="5"/>
        <v>令和6/12末</v>
      </c>
      <c r="C70" s="77">
        <v>66</v>
      </c>
      <c r="D70" s="43">
        <v>618</v>
      </c>
      <c r="E70" s="43">
        <v>546</v>
      </c>
      <c r="F70" s="43">
        <v>1164</v>
      </c>
      <c r="G70" s="30" t="s">
        <v>16</v>
      </c>
      <c r="O70" s="17">
        <f>'12月'!$C70</f>
        <v>66</v>
      </c>
      <c r="P70">
        <f>'12月'!$D70*'12月'!$C70</f>
        <v>40788</v>
      </c>
      <c r="Q70">
        <f>'12月'!$E70*'12月'!$C70</f>
        <v>36036</v>
      </c>
      <c r="R70">
        <f>'12月'!$F70*'12月'!$C70</f>
        <v>76824</v>
      </c>
    </row>
    <row r="71" spans="1:18" x14ac:dyDescent="0.2">
      <c r="A71" s="26" t="str">
        <f t="shared" si="5"/>
        <v>2024/12末</v>
      </c>
      <c r="B71" s="26" t="str">
        <f t="shared" si="5"/>
        <v>令和6/12末</v>
      </c>
      <c r="C71" s="77">
        <v>67</v>
      </c>
      <c r="D71" s="43">
        <v>537</v>
      </c>
      <c r="E71" s="43">
        <v>535</v>
      </c>
      <c r="F71" s="43">
        <v>1072</v>
      </c>
      <c r="G71" s="30" t="s">
        <v>16</v>
      </c>
      <c r="O71" s="17">
        <f>'12月'!$C71</f>
        <v>67</v>
      </c>
      <c r="P71">
        <f>'12月'!$D71*'12月'!$C71</f>
        <v>35979</v>
      </c>
      <c r="Q71">
        <f>'12月'!$E71*'12月'!$C71</f>
        <v>35845</v>
      </c>
      <c r="R71">
        <f>'12月'!$F71*'12月'!$C71</f>
        <v>71824</v>
      </c>
    </row>
    <row r="72" spans="1:18" x14ac:dyDescent="0.2">
      <c r="A72" s="26" t="str">
        <f t="shared" si="5"/>
        <v>2024/12末</v>
      </c>
      <c r="B72" s="26" t="str">
        <f t="shared" si="5"/>
        <v>令和6/12末</v>
      </c>
      <c r="C72" s="77">
        <v>68</v>
      </c>
      <c r="D72" s="43">
        <v>565</v>
      </c>
      <c r="E72" s="43">
        <v>556</v>
      </c>
      <c r="F72" s="43">
        <v>1121</v>
      </c>
      <c r="G72" s="30" t="s">
        <v>16</v>
      </c>
      <c r="O72" s="17">
        <f>'12月'!$C72</f>
        <v>68</v>
      </c>
      <c r="P72">
        <f>'12月'!$D72*'12月'!$C72</f>
        <v>38420</v>
      </c>
      <c r="Q72">
        <f>'12月'!$E72*'12月'!$C72</f>
        <v>37808</v>
      </c>
      <c r="R72">
        <f>'12月'!$F72*'12月'!$C72</f>
        <v>76228</v>
      </c>
    </row>
    <row r="73" spans="1:18" x14ac:dyDescent="0.2">
      <c r="A73" s="26" t="str">
        <f t="shared" si="5"/>
        <v>2024/12末</v>
      </c>
      <c r="B73" s="26" t="str">
        <f t="shared" si="5"/>
        <v>令和6/12末</v>
      </c>
      <c r="C73" s="77">
        <v>69</v>
      </c>
      <c r="D73" s="43">
        <v>576</v>
      </c>
      <c r="E73" s="43">
        <v>603</v>
      </c>
      <c r="F73" s="43">
        <v>1179</v>
      </c>
      <c r="G73" s="30" t="s">
        <v>16</v>
      </c>
      <c r="O73" s="17">
        <f>'12月'!$C73</f>
        <v>69</v>
      </c>
      <c r="P73">
        <f>'12月'!$D73*'12月'!$C73</f>
        <v>39744</v>
      </c>
      <c r="Q73">
        <f>'12月'!$E73*'12月'!$C73</f>
        <v>41607</v>
      </c>
      <c r="R73">
        <f>'12月'!$F73*'12月'!$C73</f>
        <v>81351</v>
      </c>
    </row>
    <row r="74" spans="1:18" x14ac:dyDescent="0.2">
      <c r="A74" s="26" t="str">
        <f t="shared" si="5"/>
        <v>2024/12末</v>
      </c>
      <c r="B74" s="26" t="str">
        <f t="shared" si="5"/>
        <v>令和6/12末</v>
      </c>
      <c r="C74" s="77">
        <v>70</v>
      </c>
      <c r="D74" s="43">
        <v>580</v>
      </c>
      <c r="E74" s="43">
        <v>601</v>
      </c>
      <c r="F74" s="43">
        <v>1181</v>
      </c>
      <c r="G74" s="30" t="s">
        <v>16</v>
      </c>
      <c r="O74" s="17">
        <f>'12月'!$C74</f>
        <v>70</v>
      </c>
      <c r="P74">
        <f>'12月'!$D74*'12月'!$C74</f>
        <v>40600</v>
      </c>
      <c r="Q74">
        <f>'12月'!$E74*'12月'!$C74</f>
        <v>42070</v>
      </c>
      <c r="R74">
        <f>'12月'!$F74*'12月'!$C74</f>
        <v>82670</v>
      </c>
    </row>
    <row r="75" spans="1:18" x14ac:dyDescent="0.2">
      <c r="A75" s="26" t="str">
        <f t="shared" si="5"/>
        <v>2024/12末</v>
      </c>
      <c r="B75" s="26" t="str">
        <f t="shared" si="5"/>
        <v>令和6/12末</v>
      </c>
      <c r="C75" s="77">
        <v>71</v>
      </c>
      <c r="D75" s="43">
        <v>599</v>
      </c>
      <c r="E75" s="43">
        <v>614</v>
      </c>
      <c r="F75" s="43">
        <v>1213</v>
      </c>
      <c r="G75" s="30" t="s">
        <v>16</v>
      </c>
      <c r="O75" s="17">
        <f>'12月'!$C75</f>
        <v>71</v>
      </c>
      <c r="P75">
        <f>'12月'!$D75*'12月'!$C75</f>
        <v>42529</v>
      </c>
      <c r="Q75">
        <f>'12月'!$E75*'12月'!$C75</f>
        <v>43594</v>
      </c>
      <c r="R75">
        <f>'12月'!$F75*'12月'!$C75</f>
        <v>86123</v>
      </c>
    </row>
    <row r="76" spans="1:18" x14ac:dyDescent="0.2">
      <c r="A76" s="26" t="str">
        <f t="shared" si="5"/>
        <v>2024/12末</v>
      </c>
      <c r="B76" s="26" t="str">
        <f t="shared" si="5"/>
        <v>令和6/12末</v>
      </c>
      <c r="C76" s="77">
        <v>72</v>
      </c>
      <c r="D76" s="43">
        <v>591</v>
      </c>
      <c r="E76" s="43">
        <v>642</v>
      </c>
      <c r="F76" s="43">
        <v>1233</v>
      </c>
      <c r="G76" s="30" t="s">
        <v>16</v>
      </c>
      <c r="O76" s="17">
        <f>'12月'!$C76</f>
        <v>72</v>
      </c>
      <c r="P76">
        <f>'12月'!$D76*'12月'!$C76</f>
        <v>42552</v>
      </c>
      <c r="Q76">
        <f>'12月'!$E76*'12月'!$C76</f>
        <v>46224</v>
      </c>
      <c r="R76">
        <f>'12月'!$F76*'12月'!$C76</f>
        <v>88776</v>
      </c>
    </row>
    <row r="77" spans="1:18" x14ac:dyDescent="0.2">
      <c r="A77" s="26" t="str">
        <f t="shared" si="5"/>
        <v>2024/12末</v>
      </c>
      <c r="B77" s="26" t="str">
        <f t="shared" si="5"/>
        <v>令和6/12末</v>
      </c>
      <c r="C77" s="77">
        <v>73</v>
      </c>
      <c r="D77" s="43">
        <v>640</v>
      </c>
      <c r="E77" s="43">
        <v>665</v>
      </c>
      <c r="F77" s="43">
        <v>1305</v>
      </c>
      <c r="G77" s="30" t="s">
        <v>16</v>
      </c>
      <c r="O77" s="17">
        <f>'12月'!$C77</f>
        <v>73</v>
      </c>
      <c r="P77">
        <f>'12月'!$D77*'12月'!$C77</f>
        <v>46720</v>
      </c>
      <c r="Q77">
        <f>'12月'!$E77*'12月'!$C77</f>
        <v>48545</v>
      </c>
      <c r="R77">
        <f>'12月'!$F77*'12月'!$C77</f>
        <v>95265</v>
      </c>
    </row>
    <row r="78" spans="1:18" x14ac:dyDescent="0.2">
      <c r="A78" s="56" t="str">
        <f t="shared" si="5"/>
        <v>2024/12末</v>
      </c>
      <c r="B78" s="56" t="str">
        <f t="shared" si="5"/>
        <v>令和6/12末</v>
      </c>
      <c r="C78" s="78">
        <v>74</v>
      </c>
      <c r="D78" s="59">
        <v>626</v>
      </c>
      <c r="E78" s="59">
        <v>712</v>
      </c>
      <c r="F78" s="59">
        <v>1338</v>
      </c>
      <c r="G78" s="60" t="s">
        <v>16</v>
      </c>
      <c r="O78" s="17">
        <f>'12月'!$C78</f>
        <v>74</v>
      </c>
      <c r="P78">
        <f>'12月'!$D78*'12月'!$C78</f>
        <v>46324</v>
      </c>
      <c r="Q78">
        <f>'12月'!$E78*'12月'!$C78</f>
        <v>52688</v>
      </c>
      <c r="R78">
        <f>'12月'!$F78*'12月'!$C78</f>
        <v>99012</v>
      </c>
    </row>
    <row r="79" spans="1:18" x14ac:dyDescent="0.2">
      <c r="A79" s="50" t="str">
        <f t="shared" si="5"/>
        <v>2024/12末</v>
      </c>
      <c r="B79" s="50" t="str">
        <f t="shared" si="5"/>
        <v>令和6/12末</v>
      </c>
      <c r="C79" s="79">
        <v>75</v>
      </c>
      <c r="D79" s="58">
        <v>684</v>
      </c>
      <c r="E79" s="58">
        <v>795</v>
      </c>
      <c r="F79" s="58">
        <v>1479</v>
      </c>
      <c r="G79" s="9" t="s">
        <v>16</v>
      </c>
      <c r="O79" s="17">
        <f>'12月'!$C79</f>
        <v>75</v>
      </c>
      <c r="P79">
        <f>'12月'!$D79*'12月'!$C79</f>
        <v>51300</v>
      </c>
      <c r="Q79">
        <f>'12月'!$E79*'12月'!$C79</f>
        <v>59625</v>
      </c>
      <c r="R79">
        <f>'12月'!$F79*'12月'!$C79</f>
        <v>110925</v>
      </c>
    </row>
    <row r="80" spans="1:18" x14ac:dyDescent="0.2">
      <c r="A80" s="26" t="str">
        <f t="shared" si="5"/>
        <v>2024/12末</v>
      </c>
      <c r="B80" s="26" t="str">
        <f t="shared" si="5"/>
        <v>令和6/12末</v>
      </c>
      <c r="C80" s="77">
        <v>76</v>
      </c>
      <c r="D80" s="43">
        <v>721</v>
      </c>
      <c r="E80" s="43">
        <v>714</v>
      </c>
      <c r="F80" s="43">
        <v>1435</v>
      </c>
      <c r="G80" s="30" t="s">
        <v>16</v>
      </c>
      <c r="O80" s="17">
        <f>'12月'!$C80</f>
        <v>76</v>
      </c>
      <c r="P80">
        <f>'12月'!$D80*'12月'!$C80</f>
        <v>54796</v>
      </c>
      <c r="Q80">
        <f>'12月'!$E80*'12月'!$C80</f>
        <v>54264</v>
      </c>
      <c r="R80">
        <f>'12月'!$F80*'12月'!$C80</f>
        <v>109060</v>
      </c>
    </row>
    <row r="81" spans="1:18" x14ac:dyDescent="0.2">
      <c r="A81" s="26" t="str">
        <f t="shared" si="5"/>
        <v>2024/12末</v>
      </c>
      <c r="B81" s="26" t="str">
        <f t="shared" si="5"/>
        <v>令和6/12末</v>
      </c>
      <c r="C81" s="77">
        <v>77</v>
      </c>
      <c r="D81" s="43">
        <v>617</v>
      </c>
      <c r="E81" s="43">
        <v>708</v>
      </c>
      <c r="F81" s="43">
        <v>1325</v>
      </c>
      <c r="G81" s="30" t="s">
        <v>16</v>
      </c>
      <c r="O81" s="17">
        <f>'12月'!$C81</f>
        <v>77</v>
      </c>
      <c r="P81">
        <f>'12月'!$D81*'12月'!$C81</f>
        <v>47509</v>
      </c>
      <c r="Q81">
        <f>'12月'!$E81*'12月'!$C81</f>
        <v>54516</v>
      </c>
      <c r="R81">
        <f>'12月'!$F81*'12月'!$C81</f>
        <v>102025</v>
      </c>
    </row>
    <row r="82" spans="1:18" x14ac:dyDescent="0.2">
      <c r="A82" s="26" t="str">
        <f t="shared" si="5"/>
        <v>2024/12末</v>
      </c>
      <c r="B82" s="26" t="str">
        <f t="shared" si="5"/>
        <v>令和6/12末</v>
      </c>
      <c r="C82" s="77">
        <v>78</v>
      </c>
      <c r="D82" s="43">
        <v>395</v>
      </c>
      <c r="E82" s="43">
        <v>422</v>
      </c>
      <c r="F82" s="43">
        <v>817</v>
      </c>
      <c r="G82" s="30" t="s">
        <v>16</v>
      </c>
      <c r="O82" s="17">
        <f>'12月'!$C82</f>
        <v>78</v>
      </c>
      <c r="P82">
        <f>'12月'!$D82*'12月'!$C82</f>
        <v>30810</v>
      </c>
      <c r="Q82">
        <f>'12月'!$E82*'12月'!$C82</f>
        <v>32916</v>
      </c>
      <c r="R82">
        <f>'12月'!$F82*'12月'!$C82</f>
        <v>63726</v>
      </c>
    </row>
    <row r="83" spans="1:18" x14ac:dyDescent="0.2">
      <c r="A83" s="26" t="str">
        <f t="shared" si="5"/>
        <v>2024/12末</v>
      </c>
      <c r="B83" s="26" t="str">
        <f t="shared" si="5"/>
        <v>令和6/12末</v>
      </c>
      <c r="C83" s="77">
        <v>79</v>
      </c>
      <c r="D83" s="43">
        <v>326</v>
      </c>
      <c r="E83" s="43">
        <v>420</v>
      </c>
      <c r="F83" s="43">
        <v>746</v>
      </c>
      <c r="G83" s="30" t="s">
        <v>16</v>
      </c>
      <c r="O83" s="17">
        <f>'12月'!$C83</f>
        <v>79</v>
      </c>
      <c r="P83">
        <f>'12月'!$D83*'12月'!$C83</f>
        <v>25754</v>
      </c>
      <c r="Q83">
        <f>'12月'!$E83*'12月'!$C83</f>
        <v>33180</v>
      </c>
      <c r="R83">
        <f>'12月'!$F83*'12月'!$C83</f>
        <v>58934</v>
      </c>
    </row>
    <row r="84" spans="1:18" x14ac:dyDescent="0.2">
      <c r="A84" s="26" t="str">
        <f t="shared" si="5"/>
        <v>2024/12末</v>
      </c>
      <c r="B84" s="26" t="str">
        <f t="shared" si="5"/>
        <v>令和6/12末</v>
      </c>
      <c r="C84" s="77">
        <v>80</v>
      </c>
      <c r="D84" s="43">
        <v>377</v>
      </c>
      <c r="E84" s="43">
        <v>500</v>
      </c>
      <c r="F84" s="43">
        <v>877</v>
      </c>
      <c r="G84" s="30" t="s">
        <v>16</v>
      </c>
      <c r="O84" s="17">
        <f>'12月'!$C84</f>
        <v>80</v>
      </c>
      <c r="P84">
        <f>'12月'!$D84*'12月'!$C84</f>
        <v>30160</v>
      </c>
      <c r="Q84">
        <f>'12月'!$E84*'12月'!$C84</f>
        <v>40000</v>
      </c>
      <c r="R84">
        <f>'12月'!$F84*'12月'!$C84</f>
        <v>70160</v>
      </c>
    </row>
    <row r="85" spans="1:18" x14ac:dyDescent="0.2">
      <c r="A85" s="26" t="str">
        <f t="shared" si="5"/>
        <v>2024/12末</v>
      </c>
      <c r="B85" s="26" t="str">
        <f t="shared" si="5"/>
        <v>令和6/12末</v>
      </c>
      <c r="C85" s="77">
        <v>81</v>
      </c>
      <c r="D85" s="43">
        <v>390</v>
      </c>
      <c r="E85" s="43">
        <v>488</v>
      </c>
      <c r="F85" s="43">
        <v>878</v>
      </c>
      <c r="G85" s="30" t="s">
        <v>16</v>
      </c>
      <c r="O85" s="17">
        <f>'12月'!$C85</f>
        <v>81</v>
      </c>
      <c r="P85">
        <f>'12月'!$D85*'12月'!$C85</f>
        <v>31590</v>
      </c>
      <c r="Q85">
        <f>'12月'!$E85*'12月'!$C85</f>
        <v>39528</v>
      </c>
      <c r="R85">
        <f>'12月'!$F85*'12月'!$C85</f>
        <v>71118</v>
      </c>
    </row>
    <row r="86" spans="1:18" x14ac:dyDescent="0.2">
      <c r="A86" s="26" t="str">
        <f t="shared" ref="A86:B101" si="6">A85</f>
        <v>2024/12末</v>
      </c>
      <c r="B86" s="26" t="str">
        <f t="shared" si="6"/>
        <v>令和6/12末</v>
      </c>
      <c r="C86" s="77">
        <v>82</v>
      </c>
      <c r="D86" s="43">
        <v>382</v>
      </c>
      <c r="E86" s="43">
        <v>474</v>
      </c>
      <c r="F86" s="43">
        <v>856</v>
      </c>
      <c r="G86" s="30" t="s">
        <v>16</v>
      </c>
      <c r="O86" s="17">
        <f>'12月'!$C86</f>
        <v>82</v>
      </c>
      <c r="P86">
        <f>'12月'!$D86*'12月'!$C86</f>
        <v>31324</v>
      </c>
      <c r="Q86">
        <f>'12月'!$E86*'12月'!$C86</f>
        <v>38868</v>
      </c>
      <c r="R86">
        <f>'12月'!$F86*'12月'!$C86</f>
        <v>70192</v>
      </c>
    </row>
    <row r="87" spans="1:18" x14ac:dyDescent="0.2">
      <c r="A87" s="26" t="str">
        <f t="shared" si="6"/>
        <v>2024/12末</v>
      </c>
      <c r="B87" s="26" t="str">
        <f t="shared" si="6"/>
        <v>令和6/12末</v>
      </c>
      <c r="C87" s="77">
        <v>83</v>
      </c>
      <c r="D87" s="43">
        <v>339</v>
      </c>
      <c r="E87" s="43">
        <v>498</v>
      </c>
      <c r="F87" s="43">
        <v>837</v>
      </c>
      <c r="G87" s="30" t="s">
        <v>16</v>
      </c>
      <c r="O87" s="17">
        <f>'12月'!$C87</f>
        <v>83</v>
      </c>
      <c r="P87">
        <f>'12月'!$D87*'12月'!$C87</f>
        <v>28137</v>
      </c>
      <c r="Q87">
        <f>'12月'!$E87*'12月'!$C87</f>
        <v>41334</v>
      </c>
      <c r="R87">
        <f>'12月'!$F87*'12月'!$C87</f>
        <v>69471</v>
      </c>
    </row>
    <row r="88" spans="1:18" x14ac:dyDescent="0.2">
      <c r="A88" s="26" t="str">
        <f t="shared" si="6"/>
        <v>2024/12末</v>
      </c>
      <c r="B88" s="26" t="str">
        <f t="shared" si="6"/>
        <v>令和6/12末</v>
      </c>
      <c r="C88" s="77">
        <v>84</v>
      </c>
      <c r="D88" s="43">
        <v>293</v>
      </c>
      <c r="E88" s="43">
        <v>423</v>
      </c>
      <c r="F88" s="43">
        <v>716</v>
      </c>
      <c r="G88" s="30" t="s">
        <v>16</v>
      </c>
      <c r="O88" s="17">
        <f>'12月'!$C88</f>
        <v>84</v>
      </c>
      <c r="P88">
        <f>'12月'!$D88*'12月'!$C88</f>
        <v>24612</v>
      </c>
      <c r="Q88">
        <f>'12月'!$E88*'12月'!$C88</f>
        <v>35532</v>
      </c>
      <c r="R88">
        <f>'12月'!$F88*'12月'!$C88</f>
        <v>60144</v>
      </c>
    </row>
    <row r="89" spans="1:18" x14ac:dyDescent="0.2">
      <c r="A89" s="26" t="str">
        <f t="shared" si="6"/>
        <v>2024/12末</v>
      </c>
      <c r="B89" s="26" t="str">
        <f t="shared" si="6"/>
        <v>令和6/12末</v>
      </c>
      <c r="C89" s="77">
        <v>85</v>
      </c>
      <c r="D89" s="43">
        <v>254</v>
      </c>
      <c r="E89" s="43">
        <v>376</v>
      </c>
      <c r="F89" s="43">
        <v>630</v>
      </c>
      <c r="G89" s="30" t="s">
        <v>16</v>
      </c>
      <c r="O89" s="17">
        <f>'12月'!$C89</f>
        <v>85</v>
      </c>
      <c r="P89">
        <f>'12月'!$D89*'12月'!$C89</f>
        <v>21590</v>
      </c>
      <c r="Q89">
        <f>'12月'!$E89*'12月'!$C89</f>
        <v>31960</v>
      </c>
      <c r="R89">
        <f>'12月'!$F89*'12月'!$C89</f>
        <v>53550</v>
      </c>
    </row>
    <row r="90" spans="1:18" x14ac:dyDescent="0.2">
      <c r="A90" s="26" t="str">
        <f t="shared" si="6"/>
        <v>2024/12末</v>
      </c>
      <c r="B90" s="26" t="str">
        <f t="shared" si="6"/>
        <v>令和6/12末</v>
      </c>
      <c r="C90" s="77">
        <v>86</v>
      </c>
      <c r="D90" s="43">
        <v>245</v>
      </c>
      <c r="E90" s="43">
        <v>419</v>
      </c>
      <c r="F90" s="43">
        <v>664</v>
      </c>
      <c r="G90" s="30" t="s">
        <v>16</v>
      </c>
      <c r="O90" s="17">
        <f>'12月'!$C90</f>
        <v>86</v>
      </c>
      <c r="P90">
        <f>'12月'!$D90*'12月'!$C90</f>
        <v>21070</v>
      </c>
      <c r="Q90">
        <f>'12月'!$E90*'12月'!$C90</f>
        <v>36034</v>
      </c>
      <c r="R90">
        <f>'12月'!$F90*'12月'!$C90</f>
        <v>57104</v>
      </c>
    </row>
    <row r="91" spans="1:18" x14ac:dyDescent="0.2">
      <c r="A91" s="26" t="str">
        <f t="shared" si="6"/>
        <v>2024/12末</v>
      </c>
      <c r="B91" s="26" t="str">
        <f t="shared" si="6"/>
        <v>令和6/12末</v>
      </c>
      <c r="C91" s="77">
        <v>87</v>
      </c>
      <c r="D91" s="43">
        <v>215</v>
      </c>
      <c r="E91" s="43">
        <v>411</v>
      </c>
      <c r="F91" s="43">
        <v>626</v>
      </c>
      <c r="G91" s="30" t="s">
        <v>16</v>
      </c>
      <c r="O91" s="17">
        <f>'12月'!$C91</f>
        <v>87</v>
      </c>
      <c r="P91">
        <f>'12月'!$D91*'12月'!$C91</f>
        <v>18705</v>
      </c>
      <c r="Q91">
        <f>'12月'!$E91*'12月'!$C91</f>
        <v>35757</v>
      </c>
      <c r="R91">
        <f>'12月'!$F91*'12月'!$C91</f>
        <v>54462</v>
      </c>
    </row>
    <row r="92" spans="1:18" x14ac:dyDescent="0.2">
      <c r="A92" s="26" t="str">
        <f t="shared" si="6"/>
        <v>2024/12末</v>
      </c>
      <c r="B92" s="26" t="str">
        <f t="shared" si="6"/>
        <v>令和6/12末</v>
      </c>
      <c r="C92" s="77">
        <v>88</v>
      </c>
      <c r="D92" s="43">
        <v>189</v>
      </c>
      <c r="E92" s="43">
        <v>376</v>
      </c>
      <c r="F92" s="43">
        <v>565</v>
      </c>
      <c r="G92" s="30" t="s">
        <v>16</v>
      </c>
      <c r="O92" s="17">
        <f>'12月'!$C92</f>
        <v>88</v>
      </c>
      <c r="P92">
        <f>'12月'!$D92*'12月'!$C92</f>
        <v>16632</v>
      </c>
      <c r="Q92">
        <f>'12月'!$E92*'12月'!$C92</f>
        <v>33088</v>
      </c>
      <c r="R92">
        <f>'12月'!$F92*'12月'!$C92</f>
        <v>49720</v>
      </c>
    </row>
    <row r="93" spans="1:18" x14ac:dyDescent="0.2">
      <c r="A93" s="26" t="str">
        <f t="shared" si="6"/>
        <v>2024/12末</v>
      </c>
      <c r="B93" s="26" t="str">
        <f t="shared" si="6"/>
        <v>令和6/12末</v>
      </c>
      <c r="C93" s="77">
        <v>89</v>
      </c>
      <c r="D93" s="43">
        <v>180</v>
      </c>
      <c r="E93" s="43">
        <v>352</v>
      </c>
      <c r="F93" s="43">
        <v>532</v>
      </c>
      <c r="G93" s="30" t="s">
        <v>16</v>
      </c>
      <c r="O93" s="17">
        <f>'12月'!$C93</f>
        <v>89</v>
      </c>
      <c r="P93">
        <f>'12月'!$D93*'12月'!$C93</f>
        <v>16020</v>
      </c>
      <c r="Q93">
        <f>'12月'!$E93*'12月'!$C93</f>
        <v>31328</v>
      </c>
      <c r="R93">
        <f>'12月'!$F93*'12月'!$C93</f>
        <v>47348</v>
      </c>
    </row>
    <row r="94" spans="1:18" x14ac:dyDescent="0.2">
      <c r="A94" s="26" t="str">
        <f t="shared" si="6"/>
        <v>2024/12末</v>
      </c>
      <c r="B94" s="26" t="str">
        <f t="shared" si="6"/>
        <v>令和6/12末</v>
      </c>
      <c r="C94" s="77">
        <v>90</v>
      </c>
      <c r="D94" s="43">
        <v>107</v>
      </c>
      <c r="E94" s="43">
        <v>330</v>
      </c>
      <c r="F94" s="43">
        <v>437</v>
      </c>
      <c r="G94" s="30" t="s">
        <v>16</v>
      </c>
      <c r="O94" s="17">
        <f>'12月'!$C94</f>
        <v>90</v>
      </c>
      <c r="P94">
        <f>'12月'!$D94*'12月'!$C94</f>
        <v>9630</v>
      </c>
      <c r="Q94">
        <f>'12月'!$E94*'12月'!$C94</f>
        <v>29700</v>
      </c>
      <c r="R94">
        <f>'12月'!$F94*'12月'!$C94</f>
        <v>39330</v>
      </c>
    </row>
    <row r="95" spans="1:18" x14ac:dyDescent="0.2">
      <c r="A95" s="26" t="str">
        <f t="shared" si="6"/>
        <v>2024/12末</v>
      </c>
      <c r="B95" s="26" t="str">
        <f t="shared" si="6"/>
        <v>令和6/12末</v>
      </c>
      <c r="C95" s="77">
        <v>91</v>
      </c>
      <c r="D95" s="43">
        <v>106</v>
      </c>
      <c r="E95" s="43">
        <v>285</v>
      </c>
      <c r="F95" s="43">
        <v>391</v>
      </c>
      <c r="G95" s="30" t="s">
        <v>16</v>
      </c>
      <c r="O95" s="17">
        <f>'12月'!$C95</f>
        <v>91</v>
      </c>
      <c r="P95">
        <f>'12月'!$D95*'12月'!$C95</f>
        <v>9646</v>
      </c>
      <c r="Q95">
        <f>'12月'!$E95*'12月'!$C95</f>
        <v>25935</v>
      </c>
      <c r="R95">
        <f>'12月'!$F95*'12月'!$C95</f>
        <v>35581</v>
      </c>
    </row>
    <row r="96" spans="1:18" x14ac:dyDescent="0.2">
      <c r="A96" s="26" t="str">
        <f t="shared" si="6"/>
        <v>2024/12末</v>
      </c>
      <c r="B96" s="26" t="str">
        <f t="shared" si="6"/>
        <v>令和6/12末</v>
      </c>
      <c r="C96" s="77">
        <v>92</v>
      </c>
      <c r="D96" s="43">
        <v>98</v>
      </c>
      <c r="E96" s="43">
        <v>277</v>
      </c>
      <c r="F96" s="43">
        <v>375</v>
      </c>
      <c r="G96" s="30" t="s">
        <v>16</v>
      </c>
      <c r="O96" s="17">
        <f>'12月'!$C96</f>
        <v>92</v>
      </c>
      <c r="P96">
        <f>'12月'!$D96*'12月'!$C96</f>
        <v>9016</v>
      </c>
      <c r="Q96">
        <f>'12月'!$E96*'12月'!$C96</f>
        <v>25484</v>
      </c>
      <c r="R96">
        <f>'12月'!$F96*'12月'!$C96</f>
        <v>34500</v>
      </c>
    </row>
    <row r="97" spans="1:18" x14ac:dyDescent="0.2">
      <c r="A97" s="26" t="str">
        <f t="shared" si="6"/>
        <v>2024/12末</v>
      </c>
      <c r="B97" s="26" t="str">
        <f t="shared" si="6"/>
        <v>令和6/12末</v>
      </c>
      <c r="C97" s="77">
        <v>93</v>
      </c>
      <c r="D97" s="43">
        <v>86</v>
      </c>
      <c r="E97" s="43">
        <v>213</v>
      </c>
      <c r="F97" s="43">
        <v>299</v>
      </c>
      <c r="G97" s="30" t="s">
        <v>16</v>
      </c>
      <c r="O97" s="17">
        <f>'12月'!$C97</f>
        <v>93</v>
      </c>
      <c r="P97">
        <f>'12月'!$D97*'12月'!$C97</f>
        <v>7998</v>
      </c>
      <c r="Q97">
        <f>'12月'!$E97*'12月'!$C97</f>
        <v>19809</v>
      </c>
      <c r="R97">
        <f>'12月'!$F97*'12月'!$C97</f>
        <v>27807</v>
      </c>
    </row>
    <row r="98" spans="1:18" x14ac:dyDescent="0.2">
      <c r="A98" s="26" t="str">
        <f t="shared" si="6"/>
        <v>2024/12末</v>
      </c>
      <c r="B98" s="26" t="str">
        <f t="shared" si="6"/>
        <v>令和6/12末</v>
      </c>
      <c r="C98" s="77">
        <v>94</v>
      </c>
      <c r="D98" s="43">
        <v>57</v>
      </c>
      <c r="E98" s="43">
        <v>172</v>
      </c>
      <c r="F98" s="43">
        <v>229</v>
      </c>
      <c r="G98" s="30" t="s">
        <v>16</v>
      </c>
      <c r="O98" s="17">
        <f>'12月'!$C98</f>
        <v>94</v>
      </c>
      <c r="P98">
        <f>'12月'!$D98*'12月'!$C98</f>
        <v>5358</v>
      </c>
      <c r="Q98">
        <f>'12月'!$E98*'12月'!$C98</f>
        <v>16168</v>
      </c>
      <c r="R98">
        <f>'12月'!$F98*'12月'!$C98</f>
        <v>21526</v>
      </c>
    </row>
    <row r="99" spans="1:18" x14ac:dyDescent="0.2">
      <c r="A99" s="26" t="str">
        <f t="shared" si="6"/>
        <v>2024/12末</v>
      </c>
      <c r="B99" s="26" t="str">
        <f t="shared" si="6"/>
        <v>令和6/12末</v>
      </c>
      <c r="C99" s="77">
        <v>95</v>
      </c>
      <c r="D99" s="43">
        <v>43</v>
      </c>
      <c r="E99" s="43">
        <v>130</v>
      </c>
      <c r="F99" s="43">
        <v>173</v>
      </c>
      <c r="G99" s="30" t="s">
        <v>16</v>
      </c>
      <c r="O99" s="17">
        <f>'12月'!$C99</f>
        <v>95</v>
      </c>
      <c r="P99">
        <f>'12月'!$D99*'12月'!$C99</f>
        <v>4085</v>
      </c>
      <c r="Q99">
        <f>'12月'!$E99*'12月'!$C99</f>
        <v>12350</v>
      </c>
      <c r="R99">
        <f>'12月'!$F99*'12月'!$C99</f>
        <v>16435</v>
      </c>
    </row>
    <row r="100" spans="1:18" x14ac:dyDescent="0.2">
      <c r="A100" s="26" t="str">
        <f t="shared" si="6"/>
        <v>2024/12末</v>
      </c>
      <c r="B100" s="26" t="str">
        <f t="shared" si="6"/>
        <v>令和6/12末</v>
      </c>
      <c r="C100" s="77">
        <v>96</v>
      </c>
      <c r="D100" s="43">
        <v>25</v>
      </c>
      <c r="E100" s="43">
        <v>122</v>
      </c>
      <c r="F100" s="43">
        <v>147</v>
      </c>
      <c r="G100" s="30" t="s">
        <v>16</v>
      </c>
      <c r="O100" s="17">
        <f>'12月'!$C100</f>
        <v>96</v>
      </c>
      <c r="P100">
        <f>'12月'!$D100*'12月'!$C100</f>
        <v>2400</v>
      </c>
      <c r="Q100">
        <f>'12月'!$E100*'12月'!$C100</f>
        <v>11712</v>
      </c>
      <c r="R100">
        <f>'12月'!$F100*'12月'!$C100</f>
        <v>14112</v>
      </c>
    </row>
    <row r="101" spans="1:18" x14ac:dyDescent="0.2">
      <c r="A101" s="26" t="str">
        <f t="shared" si="6"/>
        <v>2024/12末</v>
      </c>
      <c r="B101" s="26" t="str">
        <f t="shared" si="6"/>
        <v>令和6/12末</v>
      </c>
      <c r="C101" s="77">
        <v>97</v>
      </c>
      <c r="D101" s="43">
        <v>27</v>
      </c>
      <c r="E101" s="43">
        <v>104</v>
      </c>
      <c r="F101" s="43">
        <v>131</v>
      </c>
      <c r="G101" s="30" t="s">
        <v>16</v>
      </c>
      <c r="O101" s="17">
        <f>'12月'!$C101</f>
        <v>97</v>
      </c>
      <c r="P101">
        <f>'12月'!$D101*'12月'!$C101</f>
        <v>2619</v>
      </c>
      <c r="Q101">
        <f>'12月'!$E101*'12月'!$C101</f>
        <v>10088</v>
      </c>
      <c r="R101">
        <f>'12月'!$F101*'12月'!$C101</f>
        <v>12707</v>
      </c>
    </row>
    <row r="102" spans="1:18" x14ac:dyDescent="0.2">
      <c r="A102" s="26" t="str">
        <f t="shared" ref="A102:B109" si="7">A101</f>
        <v>2024/12末</v>
      </c>
      <c r="B102" s="26" t="str">
        <f t="shared" si="7"/>
        <v>令和6/12末</v>
      </c>
      <c r="C102" s="77">
        <v>98</v>
      </c>
      <c r="D102" s="43">
        <v>12</v>
      </c>
      <c r="E102" s="43">
        <v>63</v>
      </c>
      <c r="F102" s="43">
        <v>75</v>
      </c>
      <c r="G102" s="30" t="s">
        <v>16</v>
      </c>
      <c r="O102" s="17">
        <f>'12月'!$C102</f>
        <v>98</v>
      </c>
      <c r="P102">
        <f>'12月'!$D102*'12月'!$C102</f>
        <v>1176</v>
      </c>
      <c r="Q102">
        <f>'12月'!$E102*'12月'!$C102</f>
        <v>6174</v>
      </c>
      <c r="R102">
        <f>'12月'!$F102*'12月'!$C102</f>
        <v>7350</v>
      </c>
    </row>
    <row r="103" spans="1:18" x14ac:dyDescent="0.2">
      <c r="A103" s="26" t="str">
        <f t="shared" si="7"/>
        <v>2024/12末</v>
      </c>
      <c r="B103" s="26" t="str">
        <f t="shared" si="7"/>
        <v>令和6/12末</v>
      </c>
      <c r="C103" s="77">
        <v>99</v>
      </c>
      <c r="D103" s="43">
        <v>11</v>
      </c>
      <c r="E103" s="43">
        <v>38</v>
      </c>
      <c r="F103" s="43">
        <v>49</v>
      </c>
      <c r="G103" s="30" t="s">
        <v>16</v>
      </c>
      <c r="O103" s="17">
        <f>'12月'!$C103</f>
        <v>99</v>
      </c>
      <c r="P103">
        <f>'12月'!$D103*'12月'!$C103</f>
        <v>1089</v>
      </c>
      <c r="Q103">
        <f>'12月'!$E103*'12月'!$C103</f>
        <v>3762</v>
      </c>
      <c r="R103">
        <f>'12月'!$F103*'12月'!$C103</f>
        <v>4851</v>
      </c>
    </row>
    <row r="104" spans="1:18" x14ac:dyDescent="0.2">
      <c r="A104" s="26" t="str">
        <f t="shared" si="7"/>
        <v>2024/12末</v>
      </c>
      <c r="B104" s="26" t="str">
        <f t="shared" si="7"/>
        <v>令和6/12末</v>
      </c>
      <c r="C104" s="77">
        <v>100</v>
      </c>
      <c r="D104" s="43">
        <v>7</v>
      </c>
      <c r="E104" s="43">
        <v>33</v>
      </c>
      <c r="F104" s="43">
        <v>40</v>
      </c>
      <c r="G104" s="30" t="s">
        <v>16</v>
      </c>
      <c r="O104" s="17">
        <f>'12月'!$C104</f>
        <v>100</v>
      </c>
      <c r="P104">
        <f>'12月'!$D104*'12月'!$C104</f>
        <v>700</v>
      </c>
      <c r="Q104">
        <f>'12月'!$E104*'12月'!$C104</f>
        <v>3300</v>
      </c>
      <c r="R104">
        <f>'12月'!$F104*'12月'!$C104</f>
        <v>4000</v>
      </c>
    </row>
    <row r="105" spans="1:18" x14ac:dyDescent="0.2">
      <c r="A105" s="26" t="str">
        <f t="shared" si="7"/>
        <v>2024/12末</v>
      </c>
      <c r="B105" s="26" t="str">
        <f t="shared" si="7"/>
        <v>令和6/12末</v>
      </c>
      <c r="C105" s="77">
        <v>101</v>
      </c>
      <c r="D105" s="43">
        <v>5</v>
      </c>
      <c r="E105" s="43">
        <v>29</v>
      </c>
      <c r="F105" s="43">
        <v>34</v>
      </c>
      <c r="G105" s="30" t="s">
        <v>16</v>
      </c>
      <c r="O105" s="17">
        <f>'12月'!$C105</f>
        <v>101</v>
      </c>
      <c r="P105">
        <f>'12月'!$D105*'12月'!$C105</f>
        <v>505</v>
      </c>
      <c r="Q105">
        <f>'12月'!$E105*'12月'!$C105</f>
        <v>2929</v>
      </c>
      <c r="R105">
        <f>'12月'!$F105*'12月'!$C105</f>
        <v>3434</v>
      </c>
    </row>
    <row r="106" spans="1:18" x14ac:dyDescent="0.2">
      <c r="A106" s="26" t="str">
        <f t="shared" si="7"/>
        <v>2024/12末</v>
      </c>
      <c r="B106" s="26" t="str">
        <f t="shared" si="7"/>
        <v>令和6/12末</v>
      </c>
      <c r="C106" s="77">
        <v>102</v>
      </c>
      <c r="D106" s="43">
        <v>0</v>
      </c>
      <c r="E106" s="43">
        <v>14</v>
      </c>
      <c r="F106" s="43">
        <v>14</v>
      </c>
      <c r="G106" s="30" t="s">
        <v>16</v>
      </c>
      <c r="O106" s="17">
        <f>'12月'!$C106</f>
        <v>102</v>
      </c>
      <c r="P106">
        <f>'12月'!$D106*'12月'!$C106</f>
        <v>0</v>
      </c>
      <c r="Q106">
        <f>'12月'!$E106*'12月'!$C106</f>
        <v>1428</v>
      </c>
      <c r="R106">
        <f>'12月'!$F106*'12月'!$C106</f>
        <v>1428</v>
      </c>
    </row>
    <row r="107" spans="1:18" x14ac:dyDescent="0.2">
      <c r="A107" s="26" t="str">
        <f t="shared" si="7"/>
        <v>2024/12末</v>
      </c>
      <c r="B107" s="26" t="str">
        <f t="shared" si="7"/>
        <v>令和6/12末</v>
      </c>
      <c r="C107" s="77">
        <v>103</v>
      </c>
      <c r="D107" s="43">
        <v>1</v>
      </c>
      <c r="E107" s="43">
        <v>11</v>
      </c>
      <c r="F107" s="43">
        <v>12</v>
      </c>
      <c r="G107" s="30" t="s">
        <v>16</v>
      </c>
      <c r="O107" s="17">
        <f>'12月'!$C107</f>
        <v>103</v>
      </c>
      <c r="P107">
        <f>'12月'!$D107*'12月'!$C107</f>
        <v>103</v>
      </c>
      <c r="Q107">
        <f>'12月'!$E107*'12月'!$C107</f>
        <v>1133</v>
      </c>
      <c r="R107">
        <f>'12月'!$F107*'12月'!$C107</f>
        <v>1236</v>
      </c>
    </row>
    <row r="108" spans="1:18" x14ac:dyDescent="0.2">
      <c r="A108" s="26" t="str">
        <f t="shared" si="7"/>
        <v>2024/12末</v>
      </c>
      <c r="B108" s="26" t="str">
        <f t="shared" si="7"/>
        <v>令和6/12末</v>
      </c>
      <c r="C108" s="77">
        <v>104</v>
      </c>
      <c r="D108" s="43">
        <v>0</v>
      </c>
      <c r="E108" s="43">
        <v>6</v>
      </c>
      <c r="F108" s="43">
        <v>6</v>
      </c>
      <c r="G108" s="30" t="s">
        <v>16</v>
      </c>
      <c r="O108" s="17">
        <f>'12月'!$C108</f>
        <v>104</v>
      </c>
      <c r="P108">
        <f>'12月'!$D108*'12月'!$C108</f>
        <v>0</v>
      </c>
      <c r="Q108">
        <f>'12月'!$E108*'12月'!$C108</f>
        <v>624</v>
      </c>
      <c r="R108">
        <f>'12月'!$F108*'12月'!$C108</f>
        <v>624</v>
      </c>
    </row>
    <row r="109" spans="1:18" x14ac:dyDescent="0.2">
      <c r="A109" s="26" t="str">
        <f t="shared" si="7"/>
        <v>2024/12末</v>
      </c>
      <c r="B109" s="26" t="str">
        <f t="shared" si="7"/>
        <v>令和6/12末</v>
      </c>
      <c r="C109" s="80" t="s">
        <v>72</v>
      </c>
      <c r="D109" s="43">
        <v>0</v>
      </c>
      <c r="E109" s="43">
        <v>4</v>
      </c>
      <c r="F109" s="43">
        <v>4</v>
      </c>
      <c r="G109" s="30" t="s">
        <v>16</v>
      </c>
      <c r="O109" s="16" t="str">
        <f>'12月'!$C109</f>
        <v>105歳以上</v>
      </c>
      <c r="P109">
        <f>'12月'!$D109*105</f>
        <v>0</v>
      </c>
      <c r="Q109">
        <f>'12月'!$E109*105</f>
        <v>420</v>
      </c>
      <c r="R109">
        <f>'12月'!$F109*105</f>
        <v>420</v>
      </c>
    </row>
    <row r="110" spans="1:18" x14ac:dyDescent="0.2">
      <c r="O110" s="11" t="s">
        <v>22</v>
      </c>
      <c r="P110" s="11">
        <f>SUM(P4:P109)</f>
        <v>1879535</v>
      </c>
      <c r="Q110" s="11">
        <f t="shared" ref="Q110:R110" si="8">SUM(Q4:Q109)</f>
        <v>2068929</v>
      </c>
      <c r="R110" s="11">
        <f t="shared" si="8"/>
        <v>3948446</v>
      </c>
    </row>
  </sheetData>
  <sheetProtection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</sheetPr>
  <dimension ref="A1:R110"/>
  <sheetViews>
    <sheetView zoomScaleNormal="100" workbookViewId="0"/>
  </sheetViews>
  <sheetFormatPr defaultRowHeight="13.2" x14ac:dyDescent="0.2"/>
  <cols>
    <col min="1" max="2" width="11.109375" customWidth="1"/>
    <col min="3" max="3" width="10.44140625" customWidth="1"/>
    <col min="4" max="6" width="11.6640625" customWidth="1"/>
    <col min="7" max="7" width="9" style="9" customWidth="1"/>
    <col min="8" max="8" width="14.6640625" customWidth="1"/>
    <col min="9" max="9" width="1.109375" customWidth="1"/>
    <col min="10" max="10" width="14.21875" customWidth="1"/>
    <col min="11" max="13" width="9.33203125" bestFit="1" customWidth="1"/>
    <col min="14" max="14" width="9.77734375" bestFit="1" customWidth="1"/>
    <col min="15" max="15" width="0" hidden="1" customWidth="1"/>
    <col min="16" max="18" width="12.88671875" hidden="1" customWidth="1"/>
    <col min="19" max="97" width="11.109375" bestFit="1" customWidth="1"/>
    <col min="98" max="98" width="5.77734375" customWidth="1"/>
  </cols>
  <sheetData>
    <row r="1" spans="1:18" x14ac:dyDescent="0.2">
      <c r="A1" s="74" t="s">
        <v>65</v>
      </c>
    </row>
    <row r="2" spans="1:18" x14ac:dyDescent="0.2">
      <c r="A2" s="1" t="s">
        <v>3</v>
      </c>
      <c r="B2" s="1" t="s">
        <v>4</v>
      </c>
      <c r="C2" s="1" t="s">
        <v>10</v>
      </c>
      <c r="D2" s="1" t="s">
        <v>11</v>
      </c>
      <c r="E2" s="1" t="s">
        <v>12</v>
      </c>
      <c r="F2" s="63" t="s">
        <v>13</v>
      </c>
      <c r="G2" s="64" t="s">
        <v>17</v>
      </c>
      <c r="J2" t="s">
        <v>64</v>
      </c>
      <c r="M2" s="45" t="str">
        <f>A3</f>
        <v>2024/1末</v>
      </c>
      <c r="O2" s="11" t="s">
        <v>26</v>
      </c>
      <c r="P2" s="11" t="s">
        <v>23</v>
      </c>
      <c r="Q2" s="11" t="s">
        <v>24</v>
      </c>
      <c r="R2" s="11" t="s">
        <v>25</v>
      </c>
    </row>
    <row r="3" spans="1:18" ht="16.2" x14ac:dyDescent="0.2">
      <c r="A3" s="71" t="s">
        <v>69</v>
      </c>
      <c r="B3" s="71" t="s">
        <v>70</v>
      </c>
      <c r="C3" s="14" t="s">
        <v>5</v>
      </c>
      <c r="D3" s="15">
        <f>SUM(D4:D109)</f>
        <v>38200</v>
      </c>
      <c r="E3" s="15">
        <f>SUM(E4:E109)</f>
        <v>39133</v>
      </c>
      <c r="F3" s="15">
        <f>SUM(F4:F109)</f>
        <v>77333</v>
      </c>
      <c r="G3" s="15" t="s">
        <v>17</v>
      </c>
      <c r="J3" s="36" t="s">
        <v>17</v>
      </c>
      <c r="K3" s="37" t="s">
        <v>18</v>
      </c>
      <c r="L3" s="37" t="s">
        <v>19</v>
      </c>
      <c r="M3" s="38" t="s">
        <v>20</v>
      </c>
      <c r="O3" s="18" t="s">
        <v>5</v>
      </c>
      <c r="P3" s="19">
        <f t="shared" ref="P3:R3" si="0">SUM(P4:P109)</f>
        <v>1890120</v>
      </c>
      <c r="Q3" s="19">
        <f t="shared" si="0"/>
        <v>2091465</v>
      </c>
      <c r="R3" s="19">
        <f t="shared" si="0"/>
        <v>3981590</v>
      </c>
    </row>
    <row r="4" spans="1:18" x14ac:dyDescent="0.2">
      <c r="A4" s="25" t="str">
        <f>A3</f>
        <v>2024/1末</v>
      </c>
      <c r="B4" s="25" t="str">
        <f>B3</f>
        <v>令和6/1末</v>
      </c>
      <c r="C4" s="81">
        <v>0</v>
      </c>
      <c r="D4" s="67">
        <v>153</v>
      </c>
      <c r="E4" s="67">
        <v>158</v>
      </c>
      <c r="F4" s="67">
        <v>311</v>
      </c>
      <c r="G4" s="27" t="s">
        <v>14</v>
      </c>
      <c r="J4" s="31" t="s">
        <v>20</v>
      </c>
      <c r="K4" s="12">
        <f>SUM($K$5:$K$7)</f>
        <v>38200</v>
      </c>
      <c r="L4" s="12">
        <f>SUM($L$5:$L$7)</f>
        <v>39133</v>
      </c>
      <c r="M4" s="34">
        <f>SUM($M$5:$M$7)</f>
        <v>77333</v>
      </c>
      <c r="N4" s="10"/>
      <c r="O4" s="20">
        <f>'1月'!$C4</f>
        <v>0</v>
      </c>
      <c r="P4">
        <f>'1月'!$D4</f>
        <v>153</v>
      </c>
      <c r="Q4">
        <f>'1月'!$D4</f>
        <v>153</v>
      </c>
      <c r="R4">
        <f>'1月'!$F4</f>
        <v>311</v>
      </c>
    </row>
    <row r="5" spans="1:18" x14ac:dyDescent="0.2">
      <c r="A5" s="26" t="str">
        <f>A4</f>
        <v>2024/1末</v>
      </c>
      <c r="B5" s="26" t="str">
        <f>B4</f>
        <v>令和6/1末</v>
      </c>
      <c r="C5" s="82">
        <v>1</v>
      </c>
      <c r="D5" s="68">
        <v>200</v>
      </c>
      <c r="E5" s="68">
        <v>196</v>
      </c>
      <c r="F5" s="68">
        <v>396</v>
      </c>
      <c r="G5" s="51" t="s">
        <v>14</v>
      </c>
      <c r="J5" s="32" t="s">
        <v>14</v>
      </c>
      <c r="K5" s="13">
        <f>SUMIF('1月'!$G$3:$G$109,$J5,'1月'!$D$3:$D$109)</f>
        <v>3812</v>
      </c>
      <c r="L5" s="13">
        <f>SUMIF('1月'!$G$3:$G$109,$J5,'1月'!$E$3:$E$109)</f>
        <v>3677</v>
      </c>
      <c r="M5" s="35">
        <f>SUMIF('1月'!$G$3:$G$109,$J5,'1月'!$F$3:$F$109)</f>
        <v>7489</v>
      </c>
      <c r="O5" s="17">
        <f>'1月'!$C5</f>
        <v>1</v>
      </c>
      <c r="P5">
        <f>'1月'!$D5*'1月'!$C5</f>
        <v>200</v>
      </c>
      <c r="Q5">
        <f>'1月'!$E5*'1月'!$C5</f>
        <v>196</v>
      </c>
      <c r="R5">
        <f>'1月'!$F5*'1月'!$C5</f>
        <v>396</v>
      </c>
    </row>
    <row r="6" spans="1:18" x14ac:dyDescent="0.2">
      <c r="A6" s="26" t="str">
        <f t="shared" ref="A6:B21" si="1">A5</f>
        <v>2024/1末</v>
      </c>
      <c r="B6" s="26" t="str">
        <f t="shared" si="1"/>
        <v>令和6/1末</v>
      </c>
      <c r="C6" s="82">
        <v>2</v>
      </c>
      <c r="D6" s="68">
        <v>185</v>
      </c>
      <c r="E6" s="68">
        <v>184</v>
      </c>
      <c r="F6" s="68">
        <v>369</v>
      </c>
      <c r="G6" s="51" t="s">
        <v>14</v>
      </c>
      <c r="J6" s="33" t="s">
        <v>15</v>
      </c>
      <c r="K6" s="13">
        <f>SUMIF('1月'!$G$3:$G$109,$J6,'1月'!$D$3:$D$109)</f>
        <v>22300</v>
      </c>
      <c r="L6" s="13">
        <f>SUMIF('1月'!$G$3:$G$109,$J6,'1月'!$E$3:$E$109)</f>
        <v>20125</v>
      </c>
      <c r="M6" s="35">
        <f>SUMIF('1月'!$G$3:$G$109,$J6,'1月'!$F$3:$F$109)</f>
        <v>42425</v>
      </c>
      <c r="O6" s="17">
        <f>'1月'!$C6</f>
        <v>2</v>
      </c>
      <c r="P6">
        <f>'1月'!$D6*'1月'!$C6</f>
        <v>370</v>
      </c>
      <c r="Q6">
        <f>'1月'!$E6*'1月'!$C6</f>
        <v>368</v>
      </c>
      <c r="R6">
        <f>'1月'!$F6*'1月'!$C6</f>
        <v>738</v>
      </c>
    </row>
    <row r="7" spans="1:18" x14ac:dyDescent="0.2">
      <c r="A7" s="26" t="str">
        <f t="shared" si="1"/>
        <v>2024/1末</v>
      </c>
      <c r="B7" s="26" t="str">
        <f t="shared" si="1"/>
        <v>令和6/1末</v>
      </c>
      <c r="C7" s="82">
        <v>3</v>
      </c>
      <c r="D7" s="68">
        <v>188</v>
      </c>
      <c r="E7" s="68">
        <v>204</v>
      </c>
      <c r="F7" s="68">
        <v>392</v>
      </c>
      <c r="G7" s="51" t="s">
        <v>14</v>
      </c>
      <c r="J7" s="33" t="s">
        <v>16</v>
      </c>
      <c r="K7" s="13">
        <f>SUMIF('1月'!$G$3:$G$109,$J7,'1月'!$D$3:$D$109)</f>
        <v>12088</v>
      </c>
      <c r="L7" s="13">
        <f>SUMIF('1月'!$G$3:$G$109,$J7,'1月'!$E$3:$E$109)</f>
        <v>15331</v>
      </c>
      <c r="M7" s="35">
        <f>SUMIF('1月'!$G$3:$G$109,$J7,'1月'!$F$3:$F$109)</f>
        <v>27419</v>
      </c>
      <c r="O7" s="17">
        <f>'1月'!$C7</f>
        <v>3</v>
      </c>
      <c r="P7">
        <f>'1月'!$D7*'1月'!$C7</f>
        <v>564</v>
      </c>
      <c r="Q7">
        <f>'1月'!$E7*'1月'!$C7</f>
        <v>612</v>
      </c>
      <c r="R7">
        <f>'1月'!$F7*'1月'!$C7</f>
        <v>1176</v>
      </c>
    </row>
    <row r="8" spans="1:18" x14ac:dyDescent="0.2">
      <c r="A8" s="26" t="str">
        <f t="shared" si="1"/>
        <v>2024/1末</v>
      </c>
      <c r="B8" s="26" t="str">
        <f t="shared" si="1"/>
        <v>令和6/1末</v>
      </c>
      <c r="C8" s="82">
        <v>4</v>
      </c>
      <c r="D8" s="68">
        <v>223</v>
      </c>
      <c r="E8" s="68">
        <v>221</v>
      </c>
      <c r="F8" s="68">
        <v>444</v>
      </c>
      <c r="G8" s="51" t="s">
        <v>14</v>
      </c>
      <c r="J8" s="39" t="s">
        <v>21</v>
      </c>
      <c r="K8" s="40">
        <f>IFERROR($P$3/$K$4,"")</f>
        <v>49.479581151832463</v>
      </c>
      <c r="L8" s="40">
        <f>IFERROR($Q$3/$L$4,"")</f>
        <v>53.445046380292844</v>
      </c>
      <c r="M8" s="41">
        <f>IFERROR($R$3/$M$4,"")</f>
        <v>51.486299509911682</v>
      </c>
      <c r="O8" s="17">
        <f>'1月'!$C8</f>
        <v>4</v>
      </c>
      <c r="P8">
        <f>'1月'!$D8*'1月'!$C8</f>
        <v>892</v>
      </c>
      <c r="Q8">
        <f>'1月'!$E8*'1月'!$C8</f>
        <v>884</v>
      </c>
      <c r="R8">
        <f>'1月'!$F8*'1月'!$C8</f>
        <v>1776</v>
      </c>
    </row>
    <row r="9" spans="1:18" x14ac:dyDescent="0.2">
      <c r="A9" s="26" t="str">
        <f t="shared" si="1"/>
        <v>2024/1末</v>
      </c>
      <c r="B9" s="26" t="str">
        <f t="shared" si="1"/>
        <v>令和6/1末</v>
      </c>
      <c r="C9" s="82">
        <v>5</v>
      </c>
      <c r="D9" s="68">
        <v>247</v>
      </c>
      <c r="E9" s="68">
        <v>254</v>
      </c>
      <c r="F9" s="68">
        <v>501</v>
      </c>
      <c r="G9" s="51" t="s">
        <v>14</v>
      </c>
      <c r="O9" s="17">
        <f>'1月'!$C9</f>
        <v>5</v>
      </c>
      <c r="P9">
        <f>'1月'!$D9*'1月'!$C9</f>
        <v>1235</v>
      </c>
      <c r="Q9">
        <f>'1月'!$E9*'1月'!$C9</f>
        <v>1270</v>
      </c>
      <c r="R9">
        <f>'1月'!$F9*'1月'!$C9</f>
        <v>2505</v>
      </c>
    </row>
    <row r="10" spans="1:18" x14ac:dyDescent="0.2">
      <c r="A10" s="26" t="str">
        <f t="shared" si="1"/>
        <v>2024/1末</v>
      </c>
      <c r="B10" s="26" t="str">
        <f t="shared" si="1"/>
        <v>令和6/1末</v>
      </c>
      <c r="C10" s="82">
        <v>6</v>
      </c>
      <c r="D10" s="68">
        <v>274</v>
      </c>
      <c r="E10" s="68">
        <v>228</v>
      </c>
      <c r="F10" s="68">
        <v>502</v>
      </c>
      <c r="G10" s="51" t="s">
        <v>14</v>
      </c>
      <c r="O10" s="17">
        <f>'1月'!$C10</f>
        <v>6</v>
      </c>
      <c r="P10">
        <f>'1月'!$D10*'1月'!$C10</f>
        <v>1644</v>
      </c>
      <c r="Q10">
        <f>'1月'!$E10*'1月'!$C10</f>
        <v>1368</v>
      </c>
      <c r="R10">
        <f>'1月'!$F10*'1月'!$C10</f>
        <v>3012</v>
      </c>
    </row>
    <row r="11" spans="1:18" x14ac:dyDescent="0.2">
      <c r="A11" s="26" t="str">
        <f t="shared" si="1"/>
        <v>2024/1末</v>
      </c>
      <c r="B11" s="26" t="str">
        <f t="shared" si="1"/>
        <v>令和6/1末</v>
      </c>
      <c r="C11" s="82">
        <v>7</v>
      </c>
      <c r="D11" s="68">
        <v>250</v>
      </c>
      <c r="E11" s="68">
        <v>250</v>
      </c>
      <c r="F11" s="68">
        <v>500</v>
      </c>
      <c r="G11" s="51" t="s">
        <v>14</v>
      </c>
      <c r="O11" s="17">
        <f>'1月'!$C11</f>
        <v>7</v>
      </c>
      <c r="P11">
        <f>'1月'!$D11*'1月'!$C11</f>
        <v>1750</v>
      </c>
      <c r="Q11">
        <f>'1月'!$E11*'1月'!$C11</f>
        <v>1750</v>
      </c>
      <c r="R11">
        <f>'1月'!$F11*'1月'!$C11</f>
        <v>3500</v>
      </c>
    </row>
    <row r="12" spans="1:18" x14ac:dyDescent="0.2">
      <c r="A12" s="26" t="str">
        <f t="shared" si="1"/>
        <v>2024/1末</v>
      </c>
      <c r="B12" s="26" t="str">
        <f t="shared" si="1"/>
        <v>令和6/1末</v>
      </c>
      <c r="C12" s="82">
        <v>8</v>
      </c>
      <c r="D12" s="68">
        <v>279</v>
      </c>
      <c r="E12" s="68">
        <v>236</v>
      </c>
      <c r="F12" s="68">
        <v>515</v>
      </c>
      <c r="G12" s="51" t="s">
        <v>14</v>
      </c>
      <c r="O12" s="17">
        <f>'1月'!$C12</f>
        <v>8</v>
      </c>
      <c r="P12">
        <f>'1月'!$D12*'1月'!$C12</f>
        <v>2232</v>
      </c>
      <c r="Q12">
        <f>'1月'!$E12*'1月'!$C12</f>
        <v>1888</v>
      </c>
      <c r="R12">
        <f>'1月'!$F12*'1月'!$C12</f>
        <v>4120</v>
      </c>
    </row>
    <row r="13" spans="1:18" x14ac:dyDescent="0.2">
      <c r="A13" s="26" t="str">
        <f t="shared" si="1"/>
        <v>2024/1末</v>
      </c>
      <c r="B13" s="26" t="str">
        <f t="shared" si="1"/>
        <v>令和6/1末</v>
      </c>
      <c r="C13" s="82">
        <v>9</v>
      </c>
      <c r="D13" s="68">
        <v>285</v>
      </c>
      <c r="E13" s="68">
        <v>280</v>
      </c>
      <c r="F13" s="68">
        <v>565</v>
      </c>
      <c r="G13" s="51" t="s">
        <v>14</v>
      </c>
      <c r="O13" s="17">
        <f>'1月'!$C13</f>
        <v>9</v>
      </c>
      <c r="P13">
        <f>'1月'!$D13*'1月'!$C13</f>
        <v>2565</v>
      </c>
      <c r="Q13">
        <f>'1月'!$E13*'1月'!$C13</f>
        <v>2520</v>
      </c>
      <c r="R13">
        <f>'1月'!$F13*'1月'!$C13</f>
        <v>5085</v>
      </c>
    </row>
    <row r="14" spans="1:18" x14ac:dyDescent="0.2">
      <c r="A14" s="26" t="str">
        <f t="shared" si="1"/>
        <v>2024/1末</v>
      </c>
      <c r="B14" s="26" t="str">
        <f t="shared" si="1"/>
        <v>令和6/1末</v>
      </c>
      <c r="C14" s="82">
        <v>10</v>
      </c>
      <c r="D14" s="68">
        <v>281</v>
      </c>
      <c r="E14" s="68">
        <v>269</v>
      </c>
      <c r="F14" s="68">
        <v>550</v>
      </c>
      <c r="G14" s="51" t="s">
        <v>14</v>
      </c>
      <c r="O14" s="17">
        <f>'1月'!$C14</f>
        <v>10</v>
      </c>
      <c r="P14">
        <f>'1月'!$D14*'1月'!$C14</f>
        <v>2810</v>
      </c>
      <c r="Q14">
        <f>'1月'!$E14*'1月'!$C14</f>
        <v>2690</v>
      </c>
      <c r="R14">
        <f>'1月'!$F14*'1月'!$C14</f>
        <v>5500</v>
      </c>
    </row>
    <row r="15" spans="1:18" x14ac:dyDescent="0.2">
      <c r="A15" s="26" t="str">
        <f t="shared" si="1"/>
        <v>2024/1末</v>
      </c>
      <c r="B15" s="26" t="str">
        <f t="shared" si="1"/>
        <v>令和6/1末</v>
      </c>
      <c r="C15" s="82">
        <v>11</v>
      </c>
      <c r="D15" s="68">
        <v>301</v>
      </c>
      <c r="E15" s="68">
        <v>280</v>
      </c>
      <c r="F15" s="68">
        <v>581</v>
      </c>
      <c r="G15" s="51" t="s">
        <v>14</v>
      </c>
      <c r="O15" s="17">
        <f>'1月'!$C15</f>
        <v>11</v>
      </c>
      <c r="P15">
        <f>'1月'!$D15*'1月'!$C15</f>
        <v>3311</v>
      </c>
      <c r="Q15">
        <f>'1月'!$E15*'1月'!$C15</f>
        <v>3080</v>
      </c>
      <c r="R15">
        <f>'1月'!$F15*'1月'!$C15</f>
        <v>6391</v>
      </c>
    </row>
    <row r="16" spans="1:18" x14ac:dyDescent="0.2">
      <c r="A16" s="26" t="str">
        <f t="shared" si="1"/>
        <v>2024/1末</v>
      </c>
      <c r="B16" s="26" t="str">
        <f t="shared" si="1"/>
        <v>令和6/1末</v>
      </c>
      <c r="C16" s="82">
        <v>12</v>
      </c>
      <c r="D16" s="68">
        <v>325</v>
      </c>
      <c r="E16" s="68">
        <v>310</v>
      </c>
      <c r="F16" s="68">
        <v>635</v>
      </c>
      <c r="G16" s="51" t="s">
        <v>14</v>
      </c>
      <c r="J16" s="72" t="s">
        <v>50</v>
      </c>
      <c r="K16" s="46"/>
      <c r="L16" s="46"/>
      <c r="M16" s="46" t="str">
        <f>A3</f>
        <v>2024/1末</v>
      </c>
      <c r="O16" s="17">
        <f>'1月'!$C16</f>
        <v>12</v>
      </c>
      <c r="P16">
        <f>'1月'!$D16*'1月'!$C16</f>
        <v>3900</v>
      </c>
      <c r="Q16">
        <f>'1月'!$E16*'1月'!$C16</f>
        <v>3720</v>
      </c>
      <c r="R16">
        <f>'1月'!$F16*'1月'!$C16</f>
        <v>7620</v>
      </c>
    </row>
    <row r="17" spans="1:18" x14ac:dyDescent="0.2">
      <c r="A17" s="26" t="str">
        <f t="shared" si="1"/>
        <v>2024/1末</v>
      </c>
      <c r="B17" s="26" t="str">
        <f t="shared" si="1"/>
        <v>令和6/1末</v>
      </c>
      <c r="C17" s="82">
        <v>13</v>
      </c>
      <c r="D17" s="68">
        <v>309</v>
      </c>
      <c r="E17" s="68">
        <v>318</v>
      </c>
      <c r="F17" s="68">
        <v>627</v>
      </c>
      <c r="G17" s="51" t="s">
        <v>14</v>
      </c>
      <c r="J17" s="46" t="s">
        <v>2</v>
      </c>
      <c r="K17" s="46" t="s">
        <v>0</v>
      </c>
      <c r="L17" s="46" t="s">
        <v>1</v>
      </c>
      <c r="M17" s="46" t="s">
        <v>5</v>
      </c>
      <c r="O17" s="17">
        <f>'1月'!$C17</f>
        <v>13</v>
      </c>
      <c r="P17">
        <f>'1月'!$D17*'1月'!$C17</f>
        <v>4017</v>
      </c>
      <c r="Q17">
        <f>'1月'!$E17*'1月'!$C17</f>
        <v>4134</v>
      </c>
      <c r="R17">
        <f>'1月'!$F17*'1月'!$C17</f>
        <v>8151</v>
      </c>
    </row>
    <row r="18" spans="1:18" x14ac:dyDescent="0.2">
      <c r="A18" s="52" t="str">
        <f t="shared" si="1"/>
        <v>2024/1末</v>
      </c>
      <c r="B18" s="52" t="str">
        <f t="shared" si="1"/>
        <v>令和6/1末</v>
      </c>
      <c r="C18" s="83">
        <v>14</v>
      </c>
      <c r="D18" s="69">
        <v>312</v>
      </c>
      <c r="E18" s="69">
        <v>289</v>
      </c>
      <c r="F18" s="69">
        <v>601</v>
      </c>
      <c r="G18" s="53" t="s">
        <v>14</v>
      </c>
      <c r="J18" s="47" t="s">
        <v>5</v>
      </c>
      <c r="K18" s="48">
        <f>SUM($K$19:$K$40)</f>
        <v>38200</v>
      </c>
      <c r="L18" s="48">
        <f>SUM($L$19:$L$40)</f>
        <v>39133</v>
      </c>
      <c r="M18" s="48">
        <f>SUM($M$19:$M$40)</f>
        <v>77333</v>
      </c>
      <c r="O18" s="21">
        <f>'1月'!$C18</f>
        <v>14</v>
      </c>
      <c r="P18" s="22">
        <f>'1月'!$D18*'1月'!$C18</f>
        <v>4368</v>
      </c>
      <c r="Q18" s="22">
        <f>'1月'!$E18*'1月'!$C18</f>
        <v>4046</v>
      </c>
      <c r="R18" s="22">
        <f>'1月'!$F18*'1月'!$C18</f>
        <v>8414</v>
      </c>
    </row>
    <row r="19" spans="1:18" x14ac:dyDescent="0.2">
      <c r="A19" s="50" t="str">
        <f t="shared" si="1"/>
        <v>2024/1末</v>
      </c>
      <c r="B19" s="50" t="str">
        <f t="shared" si="1"/>
        <v>令和6/1末</v>
      </c>
      <c r="C19" s="82">
        <v>15</v>
      </c>
      <c r="D19" s="68">
        <v>339</v>
      </c>
      <c r="E19" s="68">
        <v>298</v>
      </c>
      <c r="F19" s="68">
        <v>637</v>
      </c>
      <c r="G19" s="9" t="s">
        <v>15</v>
      </c>
      <c r="J19" s="72" t="s">
        <v>27</v>
      </c>
      <c r="K19" s="49">
        <f>SUM($D$4:$D$8)</f>
        <v>949</v>
      </c>
      <c r="L19" s="49">
        <f>SUM($E$4:$E$8)</f>
        <v>963</v>
      </c>
      <c r="M19" s="49">
        <f>SUM($F$4:$F$8)</f>
        <v>1912</v>
      </c>
      <c r="O19" s="20">
        <f>'1月'!$C19</f>
        <v>15</v>
      </c>
      <c r="P19">
        <f>'1月'!$D19*'1月'!$C19</f>
        <v>5085</v>
      </c>
      <c r="Q19">
        <f>'1月'!$E19*'1月'!$C19</f>
        <v>4470</v>
      </c>
      <c r="R19">
        <f>'1月'!$F19*'1月'!$C19</f>
        <v>9555</v>
      </c>
    </row>
    <row r="20" spans="1:18" x14ac:dyDescent="0.2">
      <c r="A20" s="26" t="str">
        <f t="shared" si="1"/>
        <v>2024/1末</v>
      </c>
      <c r="B20" s="26" t="str">
        <f t="shared" si="1"/>
        <v>令和6/1末</v>
      </c>
      <c r="C20" s="82">
        <v>16</v>
      </c>
      <c r="D20" s="68">
        <v>357</v>
      </c>
      <c r="E20" s="68">
        <v>325</v>
      </c>
      <c r="F20" s="68">
        <v>682</v>
      </c>
      <c r="G20" s="9" t="s">
        <v>15</v>
      </c>
      <c r="J20" s="72" t="s">
        <v>28</v>
      </c>
      <c r="K20" s="46">
        <f>SUM($D$9:$D$13)</f>
        <v>1335</v>
      </c>
      <c r="L20" s="46">
        <f>SUM($E$9:$E$13)</f>
        <v>1248</v>
      </c>
      <c r="M20" s="46">
        <f>SUM($F$9:$F$13)</f>
        <v>2583</v>
      </c>
      <c r="O20" s="17">
        <f>'1月'!$C20</f>
        <v>16</v>
      </c>
      <c r="P20">
        <f>'1月'!$D20*'1月'!$C20</f>
        <v>5712</v>
      </c>
      <c r="Q20">
        <f>'1月'!$E20*'1月'!$C20</f>
        <v>5200</v>
      </c>
      <c r="R20">
        <f>'1月'!$F20*'1月'!$C20</f>
        <v>10912</v>
      </c>
    </row>
    <row r="21" spans="1:18" x14ac:dyDescent="0.2">
      <c r="A21" s="26" t="str">
        <f t="shared" si="1"/>
        <v>2024/1末</v>
      </c>
      <c r="B21" s="26" t="str">
        <f t="shared" si="1"/>
        <v>令和6/1末</v>
      </c>
      <c r="C21" s="82">
        <v>17</v>
      </c>
      <c r="D21" s="68">
        <v>356</v>
      </c>
      <c r="E21" s="68">
        <v>321</v>
      </c>
      <c r="F21" s="68">
        <v>677</v>
      </c>
      <c r="G21" s="9" t="s">
        <v>15</v>
      </c>
      <c r="J21" s="72" t="s">
        <v>29</v>
      </c>
      <c r="K21" s="46">
        <f>SUM($D$14:$D$18)</f>
        <v>1528</v>
      </c>
      <c r="L21" s="46">
        <f>SUM($E$14:$E$18)</f>
        <v>1466</v>
      </c>
      <c r="M21" s="46">
        <f>SUM($F$14:$F$18)</f>
        <v>2994</v>
      </c>
      <c r="O21" s="17">
        <f>'1月'!$C21</f>
        <v>17</v>
      </c>
      <c r="P21">
        <f>'1月'!$D21*'1月'!$C21</f>
        <v>6052</v>
      </c>
      <c r="Q21">
        <f>'1月'!$E21*'1月'!$C21</f>
        <v>5457</v>
      </c>
      <c r="R21">
        <f>'1月'!$F21*'1月'!$C21</f>
        <v>11509</v>
      </c>
    </row>
    <row r="22" spans="1:18" x14ac:dyDescent="0.2">
      <c r="A22" s="26" t="str">
        <f t="shared" ref="A22:B37" si="2">A21</f>
        <v>2024/1末</v>
      </c>
      <c r="B22" s="26" t="str">
        <f t="shared" si="2"/>
        <v>令和6/1末</v>
      </c>
      <c r="C22" s="82">
        <v>18</v>
      </c>
      <c r="D22" s="68">
        <v>316</v>
      </c>
      <c r="E22" s="68">
        <v>319</v>
      </c>
      <c r="F22" s="68">
        <v>635</v>
      </c>
      <c r="G22" s="9" t="s">
        <v>15</v>
      </c>
      <c r="J22" s="72" t="s">
        <v>30</v>
      </c>
      <c r="K22" s="46">
        <f>SUM($D$19:$D$23)</f>
        <v>1680</v>
      </c>
      <c r="L22" s="46">
        <f>SUM($E$19:$E$23)</f>
        <v>1580</v>
      </c>
      <c r="M22" s="46">
        <f>SUM($F$19:$F$23)</f>
        <v>3260</v>
      </c>
      <c r="O22" s="17">
        <f>'1月'!$C22</f>
        <v>18</v>
      </c>
      <c r="P22">
        <f>'1月'!$D22*'1月'!$C22</f>
        <v>5688</v>
      </c>
      <c r="Q22">
        <f>'1月'!$E22*'1月'!$C22</f>
        <v>5742</v>
      </c>
      <c r="R22">
        <f>'1月'!$F22*'1月'!$C22</f>
        <v>11430</v>
      </c>
    </row>
    <row r="23" spans="1:18" x14ac:dyDescent="0.2">
      <c r="A23" s="26" t="str">
        <f t="shared" si="2"/>
        <v>2024/1末</v>
      </c>
      <c r="B23" s="26" t="str">
        <f t="shared" si="2"/>
        <v>令和6/1末</v>
      </c>
      <c r="C23" s="82">
        <v>19</v>
      </c>
      <c r="D23" s="68">
        <v>312</v>
      </c>
      <c r="E23" s="68">
        <v>317</v>
      </c>
      <c r="F23" s="68">
        <v>629</v>
      </c>
      <c r="G23" s="9" t="s">
        <v>15</v>
      </c>
      <c r="J23" s="72" t="s">
        <v>31</v>
      </c>
      <c r="K23" s="46">
        <f>SUM($D$24:$D$28)</f>
        <v>1706</v>
      </c>
      <c r="L23" s="46">
        <f>SUM($E$24:$E$28)</f>
        <v>1431</v>
      </c>
      <c r="M23" s="46">
        <f>SUM($F$24:$F$28)</f>
        <v>3137</v>
      </c>
      <c r="O23" s="17">
        <f>'1月'!$C23</f>
        <v>19</v>
      </c>
      <c r="P23">
        <f>'1月'!$D23*'1月'!$C23</f>
        <v>5928</v>
      </c>
      <c r="Q23">
        <f>'1月'!$E23*'1月'!$C23</f>
        <v>6023</v>
      </c>
      <c r="R23">
        <f>'1月'!$F23*'1月'!$C23</f>
        <v>11951</v>
      </c>
    </row>
    <row r="24" spans="1:18" x14ac:dyDescent="0.2">
      <c r="A24" s="26" t="str">
        <f t="shared" si="2"/>
        <v>2024/1末</v>
      </c>
      <c r="B24" s="26" t="str">
        <f t="shared" si="2"/>
        <v>令和6/1末</v>
      </c>
      <c r="C24" s="82">
        <v>20</v>
      </c>
      <c r="D24" s="68">
        <v>344</v>
      </c>
      <c r="E24" s="68">
        <v>308</v>
      </c>
      <c r="F24" s="68">
        <v>652</v>
      </c>
      <c r="G24" s="9" t="s">
        <v>15</v>
      </c>
      <c r="J24" s="72" t="s">
        <v>32</v>
      </c>
      <c r="K24" s="46">
        <f>SUM($D$29:$D$33)</f>
        <v>1693</v>
      </c>
      <c r="L24" s="46">
        <f>SUM($E$29:$E$33)</f>
        <v>1345</v>
      </c>
      <c r="M24" s="46">
        <f>SUM($F$29:$F$33)</f>
        <v>3038</v>
      </c>
      <c r="O24" s="17">
        <f>'1月'!$C24</f>
        <v>20</v>
      </c>
      <c r="P24">
        <f>'1月'!$D24*'1月'!$C24</f>
        <v>6880</v>
      </c>
      <c r="Q24">
        <f>'1月'!$E24*'1月'!$C24</f>
        <v>6160</v>
      </c>
      <c r="R24">
        <f>'1月'!$F24*'1月'!$C24</f>
        <v>13040</v>
      </c>
    </row>
    <row r="25" spans="1:18" x14ac:dyDescent="0.2">
      <c r="A25" s="26" t="str">
        <f t="shared" si="2"/>
        <v>2024/1末</v>
      </c>
      <c r="B25" s="26" t="str">
        <f t="shared" si="2"/>
        <v>令和6/1末</v>
      </c>
      <c r="C25" s="82">
        <v>21</v>
      </c>
      <c r="D25" s="68">
        <v>356</v>
      </c>
      <c r="E25" s="68">
        <v>298</v>
      </c>
      <c r="F25" s="68">
        <v>654</v>
      </c>
      <c r="G25" s="9" t="s">
        <v>15</v>
      </c>
      <c r="J25" s="72" t="s">
        <v>33</v>
      </c>
      <c r="K25" s="46">
        <f>SUM($D$34:$D$38)</f>
        <v>1683</v>
      </c>
      <c r="L25" s="46">
        <f>SUM($E$34:$E$38)</f>
        <v>1428</v>
      </c>
      <c r="M25" s="46">
        <f>SUM($F$34:$F$38)</f>
        <v>3111</v>
      </c>
      <c r="O25" s="17">
        <f>'1月'!$C25</f>
        <v>21</v>
      </c>
      <c r="P25">
        <f>'1月'!$D25*'1月'!$C25</f>
        <v>7476</v>
      </c>
      <c r="Q25">
        <f>'1月'!$E25*'1月'!$C25</f>
        <v>6258</v>
      </c>
      <c r="R25">
        <f>'1月'!$F25*'1月'!$C25</f>
        <v>13734</v>
      </c>
    </row>
    <row r="26" spans="1:18" x14ac:dyDescent="0.2">
      <c r="A26" s="26" t="str">
        <f t="shared" si="2"/>
        <v>2024/1末</v>
      </c>
      <c r="B26" s="26" t="str">
        <f t="shared" si="2"/>
        <v>令和6/1末</v>
      </c>
      <c r="C26" s="82">
        <v>22</v>
      </c>
      <c r="D26" s="68">
        <v>362</v>
      </c>
      <c r="E26" s="68">
        <v>301</v>
      </c>
      <c r="F26" s="68">
        <v>663</v>
      </c>
      <c r="G26" s="9" t="s">
        <v>15</v>
      </c>
      <c r="J26" s="72" t="s">
        <v>34</v>
      </c>
      <c r="K26" s="46">
        <f>SUM($D$39:$D$43)</f>
        <v>2136</v>
      </c>
      <c r="L26" s="46">
        <f>SUM($E$39:$E$43)</f>
        <v>1796</v>
      </c>
      <c r="M26" s="46">
        <f>SUM($F$39:$F$43)</f>
        <v>3932</v>
      </c>
      <c r="O26" s="17">
        <f>'1月'!$C26</f>
        <v>22</v>
      </c>
      <c r="P26">
        <f>'1月'!$D26*'1月'!$C26</f>
        <v>7964</v>
      </c>
      <c r="Q26">
        <f>'1月'!$E26*'1月'!$C26</f>
        <v>6622</v>
      </c>
      <c r="R26">
        <f>'1月'!$F26*'1月'!$C26</f>
        <v>14586</v>
      </c>
    </row>
    <row r="27" spans="1:18" x14ac:dyDescent="0.2">
      <c r="A27" s="26" t="str">
        <f t="shared" si="2"/>
        <v>2024/1末</v>
      </c>
      <c r="B27" s="26" t="str">
        <f t="shared" si="2"/>
        <v>令和6/1末</v>
      </c>
      <c r="C27" s="82">
        <v>23</v>
      </c>
      <c r="D27" s="68">
        <v>337</v>
      </c>
      <c r="E27" s="68">
        <v>268</v>
      </c>
      <c r="F27" s="68">
        <v>605</v>
      </c>
      <c r="G27" s="9" t="s">
        <v>15</v>
      </c>
      <c r="J27" s="72" t="s">
        <v>35</v>
      </c>
      <c r="K27" s="46">
        <f>SUM($D$44:$D$48)</f>
        <v>2286</v>
      </c>
      <c r="L27" s="46">
        <f>SUM($E$44:$E$48)</f>
        <v>2008</v>
      </c>
      <c r="M27" s="46">
        <f>SUM($F$44:$F$48)</f>
        <v>4294</v>
      </c>
      <c r="O27" s="17">
        <f>'1月'!$C27</f>
        <v>23</v>
      </c>
      <c r="P27">
        <f>'1月'!$D27*'1月'!$C27</f>
        <v>7751</v>
      </c>
      <c r="Q27">
        <f>'1月'!$E27*'1月'!$C27</f>
        <v>6164</v>
      </c>
      <c r="R27">
        <f>'1月'!$F27*'1月'!$C27</f>
        <v>13915</v>
      </c>
    </row>
    <row r="28" spans="1:18" x14ac:dyDescent="0.2">
      <c r="A28" s="26" t="str">
        <f t="shared" si="2"/>
        <v>2024/1末</v>
      </c>
      <c r="B28" s="26" t="str">
        <f t="shared" si="2"/>
        <v>令和6/1末</v>
      </c>
      <c r="C28" s="82">
        <v>24</v>
      </c>
      <c r="D28" s="68">
        <v>307</v>
      </c>
      <c r="E28" s="68">
        <v>256</v>
      </c>
      <c r="F28" s="68">
        <v>563</v>
      </c>
      <c r="G28" s="9" t="s">
        <v>15</v>
      </c>
      <c r="J28" s="72" t="s">
        <v>36</v>
      </c>
      <c r="K28" s="46">
        <f>SUM($D$49:$D$53)</f>
        <v>2811</v>
      </c>
      <c r="L28" s="46">
        <f>SUM($E$49:$E$53)</f>
        <v>2635</v>
      </c>
      <c r="M28" s="46">
        <f>SUM($F$49:$F$53)</f>
        <v>5446</v>
      </c>
      <c r="O28" s="17">
        <f>'1月'!$C28</f>
        <v>24</v>
      </c>
      <c r="P28">
        <f>'1月'!$D28*'1月'!$C28</f>
        <v>7368</v>
      </c>
      <c r="Q28">
        <f>'1月'!$E28*'1月'!$C28</f>
        <v>6144</v>
      </c>
      <c r="R28">
        <f>'1月'!$F28*'1月'!$C28</f>
        <v>13512</v>
      </c>
    </row>
    <row r="29" spans="1:18" x14ac:dyDescent="0.2">
      <c r="A29" s="26" t="str">
        <f t="shared" si="2"/>
        <v>2024/1末</v>
      </c>
      <c r="B29" s="26" t="str">
        <f t="shared" si="2"/>
        <v>令和6/1末</v>
      </c>
      <c r="C29" s="82">
        <v>25</v>
      </c>
      <c r="D29" s="68">
        <v>340</v>
      </c>
      <c r="E29" s="68">
        <v>274</v>
      </c>
      <c r="F29" s="68">
        <v>614</v>
      </c>
      <c r="G29" s="9" t="s">
        <v>15</v>
      </c>
      <c r="J29" s="72" t="s">
        <v>37</v>
      </c>
      <c r="K29" s="46">
        <f>SUM($D$54:$D$58)</f>
        <v>2855</v>
      </c>
      <c r="L29" s="46">
        <f>SUM($E$54:$E$58)</f>
        <v>2638</v>
      </c>
      <c r="M29" s="46">
        <f>SUM($F$54:$F$58)</f>
        <v>5493</v>
      </c>
      <c r="O29" s="17">
        <f>'1月'!$C29</f>
        <v>25</v>
      </c>
      <c r="P29">
        <f>'1月'!$D29*'1月'!$C29</f>
        <v>8500</v>
      </c>
      <c r="Q29">
        <f>'1月'!$E29*'1月'!$C29</f>
        <v>6850</v>
      </c>
      <c r="R29">
        <f>'1月'!$F29*'1月'!$C29</f>
        <v>15350</v>
      </c>
    </row>
    <row r="30" spans="1:18" x14ac:dyDescent="0.2">
      <c r="A30" s="26" t="str">
        <f t="shared" si="2"/>
        <v>2024/1末</v>
      </c>
      <c r="B30" s="26" t="str">
        <f t="shared" si="2"/>
        <v>令和6/1末</v>
      </c>
      <c r="C30" s="82">
        <v>26</v>
      </c>
      <c r="D30" s="68">
        <v>353</v>
      </c>
      <c r="E30" s="68">
        <v>283</v>
      </c>
      <c r="F30" s="68">
        <v>636</v>
      </c>
      <c r="G30" s="9" t="s">
        <v>15</v>
      </c>
      <c r="J30" s="72" t="s">
        <v>38</v>
      </c>
      <c r="K30" s="46">
        <f>SUM($D$59:$D$63)</f>
        <v>2676</v>
      </c>
      <c r="L30" s="46">
        <f>SUM($E$59:$E$63)</f>
        <v>2508</v>
      </c>
      <c r="M30" s="46">
        <f>SUM($F$59:$F$63)</f>
        <v>5184</v>
      </c>
      <c r="O30" s="17">
        <f>'1月'!$C30</f>
        <v>26</v>
      </c>
      <c r="P30">
        <f>'1月'!$D30*'1月'!$C30</f>
        <v>9178</v>
      </c>
      <c r="Q30">
        <f>'1月'!$E30*'1月'!$C30</f>
        <v>7358</v>
      </c>
      <c r="R30">
        <f>'1月'!$F30*'1月'!$C30</f>
        <v>16536</v>
      </c>
    </row>
    <row r="31" spans="1:18" x14ac:dyDescent="0.2">
      <c r="A31" s="26" t="str">
        <f t="shared" si="2"/>
        <v>2024/1末</v>
      </c>
      <c r="B31" s="26" t="str">
        <f t="shared" si="2"/>
        <v>令和6/1末</v>
      </c>
      <c r="C31" s="82">
        <v>27</v>
      </c>
      <c r="D31" s="68">
        <v>357</v>
      </c>
      <c r="E31" s="68">
        <v>248</v>
      </c>
      <c r="F31" s="68">
        <v>605</v>
      </c>
      <c r="G31" s="9" t="s">
        <v>15</v>
      </c>
      <c r="J31" s="72" t="s">
        <v>39</v>
      </c>
      <c r="K31" s="46">
        <f>SUM($D$64:$D$68)</f>
        <v>2774</v>
      </c>
      <c r="L31" s="46">
        <f>SUM($E$64:$E$68)</f>
        <v>2756</v>
      </c>
      <c r="M31" s="46">
        <f>SUM($F$64:$F$68)</f>
        <v>5530</v>
      </c>
      <c r="O31" s="17">
        <f>'1月'!$C31</f>
        <v>27</v>
      </c>
      <c r="P31">
        <f>'1月'!$D31*'1月'!$C31</f>
        <v>9639</v>
      </c>
      <c r="Q31">
        <f>'1月'!$E31*'1月'!$C31</f>
        <v>6696</v>
      </c>
      <c r="R31">
        <f>'1月'!$F31*'1月'!$C31</f>
        <v>16335</v>
      </c>
    </row>
    <row r="32" spans="1:18" x14ac:dyDescent="0.2">
      <c r="A32" s="26" t="str">
        <f t="shared" si="2"/>
        <v>2024/1末</v>
      </c>
      <c r="B32" s="26" t="str">
        <f t="shared" si="2"/>
        <v>令和6/1末</v>
      </c>
      <c r="C32" s="82">
        <v>28</v>
      </c>
      <c r="D32" s="68">
        <v>332</v>
      </c>
      <c r="E32" s="68">
        <v>286</v>
      </c>
      <c r="F32" s="68">
        <v>618</v>
      </c>
      <c r="G32" s="9" t="s">
        <v>15</v>
      </c>
      <c r="J32" s="72" t="s">
        <v>40</v>
      </c>
      <c r="K32" s="46">
        <f>SUM($D$69:$D$73)</f>
        <v>2908</v>
      </c>
      <c r="L32" s="46">
        <f>SUM($E$69:$E$73)</f>
        <v>2847</v>
      </c>
      <c r="M32" s="46">
        <f>SUM($F$69:$F$73)</f>
        <v>5755</v>
      </c>
      <c r="O32" s="17">
        <f>'1月'!$C32</f>
        <v>28</v>
      </c>
      <c r="P32">
        <f>'1月'!$D32*'1月'!$C32</f>
        <v>9296</v>
      </c>
      <c r="Q32">
        <f>'1月'!$E32*'1月'!$C32</f>
        <v>8008</v>
      </c>
      <c r="R32">
        <f>'1月'!$F32*'1月'!$C32</f>
        <v>17304</v>
      </c>
    </row>
    <row r="33" spans="1:18" x14ac:dyDescent="0.2">
      <c r="A33" s="26" t="str">
        <f t="shared" si="2"/>
        <v>2024/1末</v>
      </c>
      <c r="B33" s="26" t="str">
        <f t="shared" si="2"/>
        <v>令和6/1末</v>
      </c>
      <c r="C33" s="82">
        <v>29</v>
      </c>
      <c r="D33" s="68">
        <v>311</v>
      </c>
      <c r="E33" s="68">
        <v>254</v>
      </c>
      <c r="F33" s="68">
        <v>565</v>
      </c>
      <c r="G33" s="9" t="s">
        <v>15</v>
      </c>
      <c r="J33" s="72" t="s">
        <v>41</v>
      </c>
      <c r="K33" s="46">
        <f>SUM($D$74:$D$78)</f>
        <v>3185</v>
      </c>
      <c r="L33" s="46">
        <f>SUM($E$74:$E$78)</f>
        <v>3443</v>
      </c>
      <c r="M33" s="46">
        <f>SUM($F$74:$F$78)</f>
        <v>6628</v>
      </c>
      <c r="O33" s="17">
        <f>'1月'!$C33</f>
        <v>29</v>
      </c>
      <c r="P33">
        <f>'1月'!$D33*'1月'!$C33</f>
        <v>9019</v>
      </c>
      <c r="Q33">
        <f>'1月'!$E33*'1月'!$C33</f>
        <v>7366</v>
      </c>
      <c r="R33">
        <f>'1月'!$F33*'1月'!$C33</f>
        <v>16385</v>
      </c>
    </row>
    <row r="34" spans="1:18" x14ac:dyDescent="0.2">
      <c r="A34" s="26" t="str">
        <f t="shared" si="2"/>
        <v>2024/1末</v>
      </c>
      <c r="B34" s="26" t="str">
        <f t="shared" si="2"/>
        <v>令和6/1末</v>
      </c>
      <c r="C34" s="82">
        <v>30</v>
      </c>
      <c r="D34" s="68">
        <v>320</v>
      </c>
      <c r="E34" s="68">
        <v>260</v>
      </c>
      <c r="F34" s="68">
        <v>580</v>
      </c>
      <c r="G34" s="9" t="s">
        <v>15</v>
      </c>
      <c r="J34" s="72" t="s">
        <v>42</v>
      </c>
      <c r="K34" s="46">
        <f>SUM($D$79:$D$83)</f>
        <v>2534</v>
      </c>
      <c r="L34" s="46">
        <f>SUM($E$79:$E$83)</f>
        <v>2841</v>
      </c>
      <c r="M34" s="46">
        <f>SUM($F$79:$F$83)</f>
        <v>5375</v>
      </c>
      <c r="O34" s="17">
        <f>'1月'!$C34</f>
        <v>30</v>
      </c>
      <c r="P34">
        <f>'1月'!$D34*'1月'!$C34</f>
        <v>9600</v>
      </c>
      <c r="Q34">
        <f>'1月'!$E34*'1月'!$C34</f>
        <v>7800</v>
      </c>
      <c r="R34">
        <f>'1月'!$F34*'1月'!$C34</f>
        <v>17400</v>
      </c>
    </row>
    <row r="35" spans="1:18" x14ac:dyDescent="0.2">
      <c r="A35" s="26" t="str">
        <f t="shared" si="2"/>
        <v>2024/1末</v>
      </c>
      <c r="B35" s="26" t="str">
        <f t="shared" si="2"/>
        <v>令和6/1末</v>
      </c>
      <c r="C35" s="82">
        <v>31</v>
      </c>
      <c r="D35" s="68">
        <v>301</v>
      </c>
      <c r="E35" s="68">
        <v>262</v>
      </c>
      <c r="F35" s="68">
        <v>563</v>
      </c>
      <c r="G35" s="9" t="s">
        <v>15</v>
      </c>
      <c r="J35" s="72" t="s">
        <v>43</v>
      </c>
      <c r="K35" s="46">
        <f>SUM($D$84:$D$88)</f>
        <v>1765</v>
      </c>
      <c r="L35" s="46">
        <f>SUM($E$84:$E$88)</f>
        <v>2343</v>
      </c>
      <c r="M35" s="46">
        <f>SUM($F$84:$F$88)</f>
        <v>4108</v>
      </c>
      <c r="O35" s="17">
        <f>'1月'!$C35</f>
        <v>31</v>
      </c>
      <c r="P35">
        <f>'1月'!$D35*'1月'!$C35</f>
        <v>9331</v>
      </c>
      <c r="Q35">
        <f>'1月'!$E35*'1月'!$C35</f>
        <v>8122</v>
      </c>
      <c r="R35">
        <f>'1月'!$F35*'1月'!$C35</f>
        <v>17453</v>
      </c>
    </row>
    <row r="36" spans="1:18" x14ac:dyDescent="0.2">
      <c r="A36" s="26" t="str">
        <f t="shared" si="2"/>
        <v>2024/1末</v>
      </c>
      <c r="B36" s="26" t="str">
        <f t="shared" si="2"/>
        <v>令和6/1末</v>
      </c>
      <c r="C36" s="82">
        <v>32</v>
      </c>
      <c r="D36" s="68">
        <v>322</v>
      </c>
      <c r="E36" s="68">
        <v>301</v>
      </c>
      <c r="F36" s="68">
        <v>623</v>
      </c>
      <c r="G36" s="9" t="s">
        <v>15</v>
      </c>
      <c r="J36" s="72" t="s">
        <v>44</v>
      </c>
      <c r="K36" s="46">
        <f>SUM($D$89:$D$93)</f>
        <v>1086</v>
      </c>
      <c r="L36" s="46">
        <f>SUM($E$89:$E$93)</f>
        <v>2025</v>
      </c>
      <c r="M36" s="46">
        <f>SUM($F$89:$F$93)</f>
        <v>3111</v>
      </c>
      <c r="O36" s="17">
        <f>'1月'!$C36</f>
        <v>32</v>
      </c>
      <c r="P36">
        <f>'1月'!$D36*'1月'!$C36</f>
        <v>10304</v>
      </c>
      <c r="Q36">
        <f>'1月'!$E36*'1月'!$C36</f>
        <v>9632</v>
      </c>
      <c r="R36">
        <f>'1月'!$F36*'1月'!$C36</f>
        <v>19936</v>
      </c>
    </row>
    <row r="37" spans="1:18" x14ac:dyDescent="0.2">
      <c r="A37" s="26" t="str">
        <f t="shared" si="2"/>
        <v>2024/1末</v>
      </c>
      <c r="B37" s="26" t="str">
        <f t="shared" si="2"/>
        <v>令和6/1末</v>
      </c>
      <c r="C37" s="82">
        <v>33</v>
      </c>
      <c r="D37" s="68">
        <v>366</v>
      </c>
      <c r="E37" s="68">
        <v>278</v>
      </c>
      <c r="F37" s="68">
        <v>644</v>
      </c>
      <c r="G37" s="9" t="s">
        <v>15</v>
      </c>
      <c r="J37" s="72" t="s">
        <v>45</v>
      </c>
      <c r="K37" s="46">
        <f>SUM($D$94:$D$98)</f>
        <v>485</v>
      </c>
      <c r="L37" s="46">
        <f>SUM($E$94:$E$98)</f>
        <v>1246</v>
      </c>
      <c r="M37" s="46">
        <f>SUM($F$94:$F$98)</f>
        <v>1731</v>
      </c>
      <c r="O37" s="17">
        <f>'1月'!$C37</f>
        <v>33</v>
      </c>
      <c r="P37">
        <f>'1月'!$D37*'1月'!$C37</f>
        <v>12078</v>
      </c>
      <c r="Q37">
        <f>'1月'!$E37*'1月'!$C37</f>
        <v>9174</v>
      </c>
      <c r="R37">
        <f>'1月'!$F37*'1月'!$C37</f>
        <v>21252</v>
      </c>
    </row>
    <row r="38" spans="1:18" x14ac:dyDescent="0.2">
      <c r="A38" s="26" t="str">
        <f t="shared" ref="A38:B53" si="3">A37</f>
        <v>2024/1末</v>
      </c>
      <c r="B38" s="26" t="str">
        <f t="shared" si="3"/>
        <v>令和6/1末</v>
      </c>
      <c r="C38" s="82">
        <v>34</v>
      </c>
      <c r="D38" s="68">
        <v>374</v>
      </c>
      <c r="E38" s="68">
        <v>327</v>
      </c>
      <c r="F38" s="68">
        <v>701</v>
      </c>
      <c r="G38" s="9" t="s">
        <v>15</v>
      </c>
      <c r="J38" s="72" t="s">
        <v>46</v>
      </c>
      <c r="K38" s="46">
        <f>SUM($D$99:$D$103)</f>
        <v>116</v>
      </c>
      <c r="L38" s="46">
        <f>SUM($E$99:$E$103)</f>
        <v>491</v>
      </c>
      <c r="M38" s="46">
        <f>SUM($F$99:$F$103)</f>
        <v>607</v>
      </c>
      <c r="O38" s="17">
        <f>'1月'!$C38</f>
        <v>34</v>
      </c>
      <c r="P38">
        <f>'1月'!$D38*'1月'!$C38</f>
        <v>12716</v>
      </c>
      <c r="Q38">
        <f>'1月'!$E38*'1月'!$C38</f>
        <v>11118</v>
      </c>
      <c r="R38">
        <f>'1月'!$F38*'1月'!$C38</f>
        <v>23834</v>
      </c>
    </row>
    <row r="39" spans="1:18" x14ac:dyDescent="0.2">
      <c r="A39" s="26" t="str">
        <f t="shared" si="3"/>
        <v>2024/1末</v>
      </c>
      <c r="B39" s="26" t="str">
        <f t="shared" si="3"/>
        <v>令和6/1末</v>
      </c>
      <c r="C39" s="82">
        <v>35</v>
      </c>
      <c r="D39" s="68">
        <v>410</v>
      </c>
      <c r="E39" s="68">
        <v>324</v>
      </c>
      <c r="F39" s="68">
        <v>734</v>
      </c>
      <c r="G39" s="9" t="s">
        <v>15</v>
      </c>
      <c r="J39" s="72" t="s">
        <v>47</v>
      </c>
      <c r="K39" s="46">
        <f>SUM($D$104:$D$108)</f>
        <v>9</v>
      </c>
      <c r="L39" s="46">
        <f>SUM($E$104:$E$108)</f>
        <v>92</v>
      </c>
      <c r="M39" s="46">
        <f>SUM($F$104:$F$108)</f>
        <v>101</v>
      </c>
      <c r="O39" s="17">
        <f>'1月'!$C39</f>
        <v>35</v>
      </c>
      <c r="P39">
        <f>'1月'!$D39*'1月'!$C39</f>
        <v>14350</v>
      </c>
      <c r="Q39">
        <f>'1月'!$E39*'1月'!$C39</f>
        <v>11340</v>
      </c>
      <c r="R39">
        <f>'1月'!$F39*'1月'!$C39</f>
        <v>25690</v>
      </c>
    </row>
    <row r="40" spans="1:18" x14ac:dyDescent="0.2">
      <c r="A40" s="26" t="str">
        <f t="shared" si="3"/>
        <v>2024/1末</v>
      </c>
      <c r="B40" s="26" t="str">
        <f t="shared" si="3"/>
        <v>令和6/1末</v>
      </c>
      <c r="C40" s="82">
        <v>36</v>
      </c>
      <c r="D40" s="68">
        <v>387</v>
      </c>
      <c r="E40" s="68">
        <v>344</v>
      </c>
      <c r="F40" s="68">
        <v>731</v>
      </c>
      <c r="G40" s="9" t="s">
        <v>15</v>
      </c>
      <c r="J40" s="72" t="s">
        <v>48</v>
      </c>
      <c r="K40" s="46">
        <f>$D$109</f>
        <v>0</v>
      </c>
      <c r="L40" s="46">
        <f>$E$109</f>
        <v>3</v>
      </c>
      <c r="M40" s="46">
        <f>$F$109</f>
        <v>3</v>
      </c>
      <c r="O40" s="17">
        <f>'1月'!$C40</f>
        <v>36</v>
      </c>
      <c r="P40">
        <f>'1月'!$D40*'1月'!$C40</f>
        <v>13932</v>
      </c>
      <c r="Q40">
        <f>'1月'!$E40*'1月'!$C40</f>
        <v>12384</v>
      </c>
      <c r="R40">
        <f>'1月'!$F40*'1月'!$C40</f>
        <v>26316</v>
      </c>
    </row>
    <row r="41" spans="1:18" x14ac:dyDescent="0.2">
      <c r="A41" s="26" t="str">
        <f t="shared" si="3"/>
        <v>2024/1末</v>
      </c>
      <c r="B41" s="26" t="str">
        <f t="shared" si="3"/>
        <v>令和6/1末</v>
      </c>
      <c r="C41" s="82">
        <v>37</v>
      </c>
      <c r="D41" s="68">
        <v>424</v>
      </c>
      <c r="E41" s="68">
        <v>372</v>
      </c>
      <c r="F41" s="68">
        <v>796</v>
      </c>
      <c r="G41" s="9" t="s">
        <v>15</v>
      </c>
      <c r="O41" s="17">
        <f>'1月'!$C41</f>
        <v>37</v>
      </c>
      <c r="P41">
        <f>'1月'!$D41*'1月'!$C41</f>
        <v>15688</v>
      </c>
      <c r="Q41">
        <f>'1月'!$E41*'1月'!$C41</f>
        <v>13764</v>
      </c>
      <c r="R41">
        <f>'1月'!$F41*'1月'!$C41</f>
        <v>29452</v>
      </c>
    </row>
    <row r="42" spans="1:18" x14ac:dyDescent="0.2">
      <c r="A42" s="26" t="str">
        <f t="shared" si="3"/>
        <v>2024/1末</v>
      </c>
      <c r="B42" s="26" t="str">
        <f t="shared" si="3"/>
        <v>令和6/1末</v>
      </c>
      <c r="C42" s="82">
        <v>38</v>
      </c>
      <c r="D42" s="68">
        <v>449</v>
      </c>
      <c r="E42" s="68">
        <v>395</v>
      </c>
      <c r="F42" s="68">
        <v>844</v>
      </c>
      <c r="G42" s="9" t="s">
        <v>15</v>
      </c>
      <c r="O42" s="17">
        <f>'1月'!$C42</f>
        <v>38</v>
      </c>
      <c r="P42">
        <f>'1月'!$D42*'1月'!$C42</f>
        <v>17062</v>
      </c>
      <c r="Q42">
        <f>'1月'!$E42*'1月'!$C42</f>
        <v>15010</v>
      </c>
      <c r="R42">
        <f>'1月'!$F42*'1月'!$C42</f>
        <v>32072</v>
      </c>
    </row>
    <row r="43" spans="1:18" x14ac:dyDescent="0.2">
      <c r="A43" s="26" t="str">
        <f t="shared" si="3"/>
        <v>2024/1末</v>
      </c>
      <c r="B43" s="26" t="str">
        <f t="shared" si="3"/>
        <v>令和6/1末</v>
      </c>
      <c r="C43" s="82">
        <v>39</v>
      </c>
      <c r="D43" s="68">
        <v>466</v>
      </c>
      <c r="E43" s="68">
        <v>361</v>
      </c>
      <c r="F43" s="68">
        <v>827</v>
      </c>
      <c r="G43" s="9" t="s">
        <v>15</v>
      </c>
      <c r="O43" s="17">
        <f>'1月'!$C43</f>
        <v>39</v>
      </c>
      <c r="P43">
        <f>'1月'!$D43*'1月'!$C43</f>
        <v>18174</v>
      </c>
      <c r="Q43">
        <f>'1月'!$E43*'1月'!$C43</f>
        <v>14079</v>
      </c>
      <c r="R43">
        <f>'1月'!$F43*'1月'!$C43</f>
        <v>32253</v>
      </c>
    </row>
    <row r="44" spans="1:18" x14ac:dyDescent="0.2">
      <c r="A44" s="26" t="str">
        <f t="shared" si="3"/>
        <v>2024/1末</v>
      </c>
      <c r="B44" s="26" t="str">
        <f t="shared" si="3"/>
        <v>令和6/1末</v>
      </c>
      <c r="C44" s="82">
        <v>40</v>
      </c>
      <c r="D44" s="68">
        <v>408</v>
      </c>
      <c r="E44" s="68">
        <v>388</v>
      </c>
      <c r="F44" s="68">
        <v>796</v>
      </c>
      <c r="G44" s="9" t="s">
        <v>15</v>
      </c>
      <c r="O44" s="17">
        <f>'1月'!$C44</f>
        <v>40</v>
      </c>
      <c r="P44">
        <f>'1月'!$D44*'1月'!$C44</f>
        <v>16320</v>
      </c>
      <c r="Q44">
        <f>'1月'!$E44*'1月'!$C44</f>
        <v>15520</v>
      </c>
      <c r="R44">
        <f>'1月'!$F44*'1月'!$C44</f>
        <v>31840</v>
      </c>
    </row>
    <row r="45" spans="1:18" x14ac:dyDescent="0.2">
      <c r="A45" s="26" t="str">
        <f t="shared" si="3"/>
        <v>2024/1末</v>
      </c>
      <c r="B45" s="26" t="str">
        <f t="shared" si="3"/>
        <v>令和6/1末</v>
      </c>
      <c r="C45" s="82">
        <v>41</v>
      </c>
      <c r="D45" s="68">
        <v>412</v>
      </c>
      <c r="E45" s="68">
        <v>356</v>
      </c>
      <c r="F45" s="68">
        <v>768</v>
      </c>
      <c r="G45" s="9" t="s">
        <v>15</v>
      </c>
      <c r="O45" s="17">
        <f>'1月'!$C45</f>
        <v>41</v>
      </c>
      <c r="P45">
        <f>'1月'!$D45*'1月'!$C45</f>
        <v>16892</v>
      </c>
      <c r="Q45">
        <f>'1月'!$E45*'1月'!$C45</f>
        <v>14596</v>
      </c>
      <c r="R45">
        <f>'1月'!$F45*'1月'!$C45</f>
        <v>31488</v>
      </c>
    </row>
    <row r="46" spans="1:18" x14ac:dyDescent="0.2">
      <c r="A46" s="26" t="str">
        <f t="shared" si="3"/>
        <v>2024/1末</v>
      </c>
      <c r="B46" s="26" t="str">
        <f t="shared" si="3"/>
        <v>令和6/1末</v>
      </c>
      <c r="C46" s="82">
        <v>42</v>
      </c>
      <c r="D46" s="68">
        <v>465</v>
      </c>
      <c r="E46" s="68">
        <v>396</v>
      </c>
      <c r="F46" s="68">
        <v>861</v>
      </c>
      <c r="G46" s="9" t="s">
        <v>15</v>
      </c>
      <c r="O46" s="17">
        <f>'1月'!$C46</f>
        <v>42</v>
      </c>
      <c r="P46">
        <f>'1月'!$D46*'1月'!$C46</f>
        <v>19530</v>
      </c>
      <c r="Q46">
        <f>'1月'!$E46*'1月'!$C46</f>
        <v>16632</v>
      </c>
      <c r="R46">
        <f>'1月'!$F46*'1月'!$C46</f>
        <v>36162</v>
      </c>
    </row>
    <row r="47" spans="1:18" x14ac:dyDescent="0.2">
      <c r="A47" s="26" t="str">
        <f t="shared" si="3"/>
        <v>2024/1末</v>
      </c>
      <c r="B47" s="26" t="str">
        <f t="shared" si="3"/>
        <v>令和6/1末</v>
      </c>
      <c r="C47" s="82">
        <v>43</v>
      </c>
      <c r="D47" s="68">
        <v>504</v>
      </c>
      <c r="E47" s="68">
        <v>424</v>
      </c>
      <c r="F47" s="68">
        <v>928</v>
      </c>
      <c r="G47" s="9" t="s">
        <v>15</v>
      </c>
      <c r="O47" s="17">
        <f>'1月'!$C47</f>
        <v>43</v>
      </c>
      <c r="P47">
        <f>'1月'!$D47*'1月'!$C47</f>
        <v>21672</v>
      </c>
      <c r="Q47">
        <f>'1月'!$E47*'1月'!$C47</f>
        <v>18232</v>
      </c>
      <c r="R47">
        <f>'1月'!$F47*'1月'!$C47</f>
        <v>39904</v>
      </c>
    </row>
    <row r="48" spans="1:18" x14ac:dyDescent="0.2">
      <c r="A48" s="26" t="str">
        <f t="shared" si="3"/>
        <v>2024/1末</v>
      </c>
      <c r="B48" s="26" t="str">
        <f t="shared" si="3"/>
        <v>令和6/1末</v>
      </c>
      <c r="C48" s="82">
        <v>44</v>
      </c>
      <c r="D48" s="68">
        <v>497</v>
      </c>
      <c r="E48" s="68">
        <v>444</v>
      </c>
      <c r="F48" s="68">
        <v>941</v>
      </c>
      <c r="G48" s="9" t="s">
        <v>15</v>
      </c>
      <c r="O48" s="17">
        <f>'1月'!$C48</f>
        <v>44</v>
      </c>
      <c r="P48">
        <f>'1月'!$D48*'1月'!$C48</f>
        <v>21868</v>
      </c>
      <c r="Q48">
        <f>'1月'!$E48*'1月'!$C48</f>
        <v>19536</v>
      </c>
      <c r="R48">
        <f>'1月'!$F48*'1月'!$C48</f>
        <v>41404</v>
      </c>
    </row>
    <row r="49" spans="1:18" x14ac:dyDescent="0.2">
      <c r="A49" s="26" t="str">
        <f t="shared" si="3"/>
        <v>2024/1末</v>
      </c>
      <c r="B49" s="26" t="str">
        <f t="shared" si="3"/>
        <v>令和6/1末</v>
      </c>
      <c r="C49" s="82">
        <v>45</v>
      </c>
      <c r="D49" s="68">
        <v>514</v>
      </c>
      <c r="E49" s="68">
        <v>482</v>
      </c>
      <c r="F49" s="68">
        <v>996</v>
      </c>
      <c r="G49" s="9" t="s">
        <v>15</v>
      </c>
      <c r="O49" s="17">
        <f>'1月'!$C49</f>
        <v>45</v>
      </c>
      <c r="P49">
        <f>'1月'!$D49*'1月'!$C49</f>
        <v>23130</v>
      </c>
      <c r="Q49">
        <f>'1月'!$E49*'1月'!$C49</f>
        <v>21690</v>
      </c>
      <c r="R49">
        <f>'1月'!$F49*'1月'!$C49</f>
        <v>44820</v>
      </c>
    </row>
    <row r="50" spans="1:18" x14ac:dyDescent="0.2">
      <c r="A50" s="26" t="str">
        <f t="shared" si="3"/>
        <v>2024/1末</v>
      </c>
      <c r="B50" s="26" t="str">
        <f t="shared" si="3"/>
        <v>令和6/1末</v>
      </c>
      <c r="C50" s="82">
        <v>46</v>
      </c>
      <c r="D50" s="68">
        <v>542</v>
      </c>
      <c r="E50" s="68">
        <v>513</v>
      </c>
      <c r="F50" s="68">
        <v>1055</v>
      </c>
      <c r="G50" s="9" t="s">
        <v>15</v>
      </c>
      <c r="O50" s="17">
        <f>'1月'!$C50</f>
        <v>46</v>
      </c>
      <c r="P50">
        <f>'1月'!$D50*'1月'!$C50</f>
        <v>24932</v>
      </c>
      <c r="Q50">
        <f>'1月'!$E50*'1月'!$C50</f>
        <v>23598</v>
      </c>
      <c r="R50">
        <f>'1月'!$F50*'1月'!$C50</f>
        <v>48530</v>
      </c>
    </row>
    <row r="51" spans="1:18" x14ac:dyDescent="0.2">
      <c r="A51" s="26" t="str">
        <f t="shared" si="3"/>
        <v>2024/1末</v>
      </c>
      <c r="B51" s="26" t="str">
        <f t="shared" si="3"/>
        <v>令和6/1末</v>
      </c>
      <c r="C51" s="82">
        <v>47</v>
      </c>
      <c r="D51" s="68">
        <v>577</v>
      </c>
      <c r="E51" s="68">
        <v>506</v>
      </c>
      <c r="F51" s="68">
        <v>1083</v>
      </c>
      <c r="G51" s="9" t="s">
        <v>15</v>
      </c>
      <c r="O51" s="17">
        <f>'1月'!$C51</f>
        <v>47</v>
      </c>
      <c r="P51">
        <f>'1月'!$D51*'1月'!$C51</f>
        <v>27119</v>
      </c>
      <c r="Q51">
        <f>'1月'!$E51*'1月'!$C51</f>
        <v>23782</v>
      </c>
      <c r="R51">
        <f>'1月'!$F51*'1月'!$C51</f>
        <v>50901</v>
      </c>
    </row>
    <row r="52" spans="1:18" x14ac:dyDescent="0.2">
      <c r="A52" s="26" t="str">
        <f t="shared" si="3"/>
        <v>2024/1末</v>
      </c>
      <c r="B52" s="26" t="str">
        <f t="shared" si="3"/>
        <v>令和6/1末</v>
      </c>
      <c r="C52" s="82">
        <v>48</v>
      </c>
      <c r="D52" s="68">
        <v>584</v>
      </c>
      <c r="E52" s="68">
        <v>528</v>
      </c>
      <c r="F52" s="68">
        <v>1112</v>
      </c>
      <c r="G52" s="9" t="s">
        <v>15</v>
      </c>
      <c r="O52" s="17">
        <f>'1月'!$C52</f>
        <v>48</v>
      </c>
      <c r="P52">
        <f>'1月'!$D52*'1月'!$C52</f>
        <v>28032</v>
      </c>
      <c r="Q52">
        <f>'1月'!$E52*'1月'!$C52</f>
        <v>25344</v>
      </c>
      <c r="R52">
        <f>'1月'!$F52*'1月'!$C52</f>
        <v>53376</v>
      </c>
    </row>
    <row r="53" spans="1:18" x14ac:dyDescent="0.2">
      <c r="A53" s="26" t="str">
        <f t="shared" si="3"/>
        <v>2024/1末</v>
      </c>
      <c r="B53" s="26" t="str">
        <f t="shared" si="3"/>
        <v>令和6/1末</v>
      </c>
      <c r="C53" s="82">
        <v>49</v>
      </c>
      <c r="D53" s="68">
        <v>594</v>
      </c>
      <c r="E53" s="68">
        <v>606</v>
      </c>
      <c r="F53" s="68">
        <v>1200</v>
      </c>
      <c r="G53" s="9" t="s">
        <v>15</v>
      </c>
      <c r="O53" s="17">
        <f>'1月'!$C53</f>
        <v>49</v>
      </c>
      <c r="P53">
        <f>'1月'!$D53*'1月'!$C53</f>
        <v>29106</v>
      </c>
      <c r="Q53">
        <f>'1月'!$E53*'1月'!$C53</f>
        <v>29694</v>
      </c>
      <c r="R53">
        <f>'1月'!$F53*'1月'!$C53</f>
        <v>58800</v>
      </c>
    </row>
    <row r="54" spans="1:18" x14ac:dyDescent="0.2">
      <c r="A54" s="26" t="str">
        <f t="shared" ref="A54:B69" si="4">A53</f>
        <v>2024/1末</v>
      </c>
      <c r="B54" s="26" t="str">
        <f t="shared" si="4"/>
        <v>令和6/1末</v>
      </c>
      <c r="C54" s="82">
        <v>50</v>
      </c>
      <c r="D54" s="68">
        <v>561</v>
      </c>
      <c r="E54" s="68">
        <v>584</v>
      </c>
      <c r="F54" s="68">
        <v>1145</v>
      </c>
      <c r="G54" s="9" t="s">
        <v>15</v>
      </c>
      <c r="O54" s="17">
        <f>'1月'!$C54</f>
        <v>50</v>
      </c>
      <c r="P54">
        <f>'1月'!$D54*'1月'!$C54</f>
        <v>28050</v>
      </c>
      <c r="Q54">
        <f>'1月'!$E54*'1月'!$C54</f>
        <v>29200</v>
      </c>
      <c r="R54">
        <f>'1月'!$F54*'1月'!$C54</f>
        <v>57250</v>
      </c>
    </row>
    <row r="55" spans="1:18" x14ac:dyDescent="0.2">
      <c r="A55" s="26" t="str">
        <f t="shared" si="4"/>
        <v>2024/1末</v>
      </c>
      <c r="B55" s="26" t="str">
        <f t="shared" si="4"/>
        <v>令和6/1末</v>
      </c>
      <c r="C55" s="82">
        <v>51</v>
      </c>
      <c r="D55" s="68">
        <v>564</v>
      </c>
      <c r="E55" s="68">
        <v>509</v>
      </c>
      <c r="F55" s="68">
        <v>1073</v>
      </c>
      <c r="G55" s="9" t="s">
        <v>15</v>
      </c>
      <c r="O55" s="17">
        <f>'1月'!$C55</f>
        <v>51</v>
      </c>
      <c r="P55">
        <f>'1月'!$D55*'1月'!$C55</f>
        <v>28764</v>
      </c>
      <c r="Q55">
        <f>'1月'!$E55*'1月'!$C55</f>
        <v>25959</v>
      </c>
      <c r="R55">
        <f>'1月'!$F55*'1月'!$C55</f>
        <v>54723</v>
      </c>
    </row>
    <row r="56" spans="1:18" x14ac:dyDescent="0.2">
      <c r="A56" s="26" t="str">
        <f t="shared" si="4"/>
        <v>2024/1末</v>
      </c>
      <c r="B56" s="26" t="str">
        <f t="shared" si="4"/>
        <v>令和6/1末</v>
      </c>
      <c r="C56" s="82">
        <v>52</v>
      </c>
      <c r="D56" s="68">
        <v>584</v>
      </c>
      <c r="E56" s="68">
        <v>536</v>
      </c>
      <c r="F56" s="68">
        <v>1120</v>
      </c>
      <c r="G56" s="9" t="s">
        <v>15</v>
      </c>
      <c r="O56" s="17">
        <f>'1月'!$C56</f>
        <v>52</v>
      </c>
      <c r="P56">
        <f>'1月'!$D56*'1月'!$C56</f>
        <v>30368</v>
      </c>
      <c r="Q56">
        <f>'1月'!$E56*'1月'!$C56</f>
        <v>27872</v>
      </c>
      <c r="R56">
        <f>'1月'!$F56*'1月'!$C56</f>
        <v>58240</v>
      </c>
    </row>
    <row r="57" spans="1:18" x14ac:dyDescent="0.2">
      <c r="A57" s="26" t="str">
        <f t="shared" si="4"/>
        <v>2024/1末</v>
      </c>
      <c r="B57" s="26" t="str">
        <f t="shared" si="4"/>
        <v>令和6/1末</v>
      </c>
      <c r="C57" s="82">
        <v>53</v>
      </c>
      <c r="D57" s="68">
        <v>581</v>
      </c>
      <c r="E57" s="68">
        <v>507</v>
      </c>
      <c r="F57" s="68">
        <v>1088</v>
      </c>
      <c r="G57" s="9" t="s">
        <v>15</v>
      </c>
      <c r="O57" s="17">
        <f>'1月'!$C57</f>
        <v>53</v>
      </c>
      <c r="P57">
        <f>'1月'!$D57*'1月'!$C57</f>
        <v>30793</v>
      </c>
      <c r="Q57">
        <f>'1月'!$E57*'1月'!$C57</f>
        <v>26871</v>
      </c>
      <c r="R57">
        <f>'1月'!$F57*'1月'!$C57</f>
        <v>57664</v>
      </c>
    </row>
    <row r="58" spans="1:18" x14ac:dyDescent="0.2">
      <c r="A58" s="26" t="str">
        <f t="shared" si="4"/>
        <v>2024/1末</v>
      </c>
      <c r="B58" s="26" t="str">
        <f t="shared" si="4"/>
        <v>令和6/1末</v>
      </c>
      <c r="C58" s="82">
        <v>54</v>
      </c>
      <c r="D58" s="68">
        <v>565</v>
      </c>
      <c r="E58" s="68">
        <v>502</v>
      </c>
      <c r="F58" s="68">
        <v>1067</v>
      </c>
      <c r="G58" s="9" t="s">
        <v>15</v>
      </c>
      <c r="O58" s="17">
        <f>'1月'!$C58</f>
        <v>54</v>
      </c>
      <c r="P58">
        <f>'1月'!$D58*'1月'!$C58</f>
        <v>30510</v>
      </c>
      <c r="Q58">
        <f>'1月'!$E58*'1月'!$C58</f>
        <v>27108</v>
      </c>
      <c r="R58">
        <f>'1月'!$F58*'1月'!$C58</f>
        <v>57618</v>
      </c>
    </row>
    <row r="59" spans="1:18" x14ac:dyDescent="0.2">
      <c r="A59" s="26" t="str">
        <f t="shared" si="4"/>
        <v>2024/1末</v>
      </c>
      <c r="B59" s="26" t="str">
        <f t="shared" si="4"/>
        <v>令和6/1末</v>
      </c>
      <c r="C59" s="82">
        <v>55</v>
      </c>
      <c r="D59" s="68">
        <v>539</v>
      </c>
      <c r="E59" s="68">
        <v>494</v>
      </c>
      <c r="F59" s="68">
        <v>1033</v>
      </c>
      <c r="G59" s="9" t="s">
        <v>15</v>
      </c>
      <c r="O59" s="17">
        <f>'1月'!$C59</f>
        <v>55</v>
      </c>
      <c r="P59">
        <f>'1月'!$D59*'1月'!$C59</f>
        <v>29645</v>
      </c>
      <c r="Q59">
        <f>'1月'!$E59*'1月'!$C59</f>
        <v>27170</v>
      </c>
      <c r="R59">
        <f>'1月'!$F59*'1月'!$C59</f>
        <v>56815</v>
      </c>
    </row>
    <row r="60" spans="1:18" x14ac:dyDescent="0.2">
      <c r="A60" s="26" t="str">
        <f t="shared" si="4"/>
        <v>2024/1末</v>
      </c>
      <c r="B60" s="26" t="str">
        <f t="shared" si="4"/>
        <v>令和6/1末</v>
      </c>
      <c r="C60" s="82">
        <v>56</v>
      </c>
      <c r="D60" s="68">
        <v>550</v>
      </c>
      <c r="E60" s="68">
        <v>543</v>
      </c>
      <c r="F60" s="68">
        <v>1093</v>
      </c>
      <c r="G60" s="9" t="s">
        <v>15</v>
      </c>
      <c r="O60" s="17">
        <f>'1月'!$C60</f>
        <v>56</v>
      </c>
      <c r="P60">
        <f>'1月'!$D60*'1月'!$C60</f>
        <v>30800</v>
      </c>
      <c r="Q60">
        <f>'1月'!$E60*'1月'!$C60</f>
        <v>30408</v>
      </c>
      <c r="R60">
        <f>'1月'!$F60*'1月'!$C60</f>
        <v>61208</v>
      </c>
    </row>
    <row r="61" spans="1:18" x14ac:dyDescent="0.2">
      <c r="A61" s="26" t="str">
        <f t="shared" si="4"/>
        <v>2024/1末</v>
      </c>
      <c r="B61" s="26" t="str">
        <f t="shared" si="4"/>
        <v>令和6/1末</v>
      </c>
      <c r="C61" s="82">
        <v>57</v>
      </c>
      <c r="D61" s="68">
        <v>449</v>
      </c>
      <c r="E61" s="68">
        <v>405</v>
      </c>
      <c r="F61" s="68">
        <v>854</v>
      </c>
      <c r="G61" s="9" t="s">
        <v>15</v>
      </c>
      <c r="O61" s="17">
        <f>'1月'!$C61</f>
        <v>57</v>
      </c>
      <c r="P61">
        <f>'1月'!$D61*'1月'!$C61</f>
        <v>25593</v>
      </c>
      <c r="Q61">
        <f>'1月'!$E61*'1月'!$C61</f>
        <v>23085</v>
      </c>
      <c r="R61">
        <f>'1月'!$F61*'1月'!$C61</f>
        <v>48678</v>
      </c>
    </row>
    <row r="62" spans="1:18" x14ac:dyDescent="0.2">
      <c r="A62" s="26" t="str">
        <f t="shared" si="4"/>
        <v>2024/1末</v>
      </c>
      <c r="B62" s="26" t="str">
        <f t="shared" si="4"/>
        <v>令和6/1末</v>
      </c>
      <c r="C62" s="82">
        <v>58</v>
      </c>
      <c r="D62" s="68">
        <v>546</v>
      </c>
      <c r="E62" s="68">
        <v>524</v>
      </c>
      <c r="F62" s="68">
        <v>1070</v>
      </c>
      <c r="G62" s="9" t="s">
        <v>15</v>
      </c>
      <c r="O62" s="17">
        <f>'1月'!$C62</f>
        <v>58</v>
      </c>
      <c r="P62">
        <f>'1月'!$D62*'1月'!$C62</f>
        <v>31668</v>
      </c>
      <c r="Q62">
        <f>'1月'!$E62*'1月'!$C62</f>
        <v>30392</v>
      </c>
      <c r="R62">
        <f>'1月'!$F62*'1月'!$C62</f>
        <v>62060</v>
      </c>
    </row>
    <row r="63" spans="1:18" x14ac:dyDescent="0.2">
      <c r="A63" s="26" t="str">
        <f t="shared" si="4"/>
        <v>2024/1末</v>
      </c>
      <c r="B63" s="26" t="str">
        <f t="shared" si="4"/>
        <v>令和6/1末</v>
      </c>
      <c r="C63" s="82">
        <v>59</v>
      </c>
      <c r="D63" s="68">
        <v>592</v>
      </c>
      <c r="E63" s="68">
        <v>542</v>
      </c>
      <c r="F63" s="68">
        <v>1134</v>
      </c>
      <c r="G63" s="9" t="s">
        <v>15</v>
      </c>
      <c r="O63" s="17">
        <f>'1月'!$C63</f>
        <v>59</v>
      </c>
      <c r="P63">
        <f>'1月'!$D63*'1月'!$C63</f>
        <v>34928</v>
      </c>
      <c r="Q63">
        <f>'1月'!$E63*'1月'!$C63</f>
        <v>31978</v>
      </c>
      <c r="R63">
        <f>'1月'!$F63*'1月'!$C63</f>
        <v>66906</v>
      </c>
    </row>
    <row r="64" spans="1:18" x14ac:dyDescent="0.2">
      <c r="A64" s="26" t="str">
        <f t="shared" si="4"/>
        <v>2024/1末</v>
      </c>
      <c r="B64" s="26" t="str">
        <f t="shared" si="4"/>
        <v>令和6/1末</v>
      </c>
      <c r="C64" s="82">
        <v>60</v>
      </c>
      <c r="D64" s="68">
        <v>509</v>
      </c>
      <c r="E64" s="68">
        <v>582</v>
      </c>
      <c r="F64" s="68">
        <v>1091</v>
      </c>
      <c r="G64" s="9" t="s">
        <v>15</v>
      </c>
      <c r="O64" s="17">
        <f>'1月'!$C64</f>
        <v>60</v>
      </c>
      <c r="P64">
        <f>'1月'!$D64*'1月'!$C64</f>
        <v>30540</v>
      </c>
      <c r="Q64">
        <f>'1月'!$E64*'1月'!$C64</f>
        <v>34920</v>
      </c>
      <c r="R64">
        <f>'1月'!$F64*'1月'!$C64</f>
        <v>65460</v>
      </c>
    </row>
    <row r="65" spans="1:18" x14ac:dyDescent="0.2">
      <c r="A65" s="26" t="str">
        <f t="shared" si="4"/>
        <v>2024/1末</v>
      </c>
      <c r="B65" s="26" t="str">
        <f t="shared" si="4"/>
        <v>令和6/1末</v>
      </c>
      <c r="C65" s="82">
        <v>61</v>
      </c>
      <c r="D65" s="68">
        <v>568</v>
      </c>
      <c r="E65" s="68">
        <v>538</v>
      </c>
      <c r="F65" s="68">
        <v>1106</v>
      </c>
      <c r="G65" s="9" t="s">
        <v>15</v>
      </c>
      <c r="O65" s="17">
        <f>'1月'!$C65</f>
        <v>61</v>
      </c>
      <c r="P65">
        <f>'1月'!$D65*'1月'!$C65</f>
        <v>34648</v>
      </c>
      <c r="Q65">
        <f>'1月'!$E65*'1月'!$C65</f>
        <v>32818</v>
      </c>
      <c r="R65">
        <f>'1月'!$F65*'1月'!$C65</f>
        <v>67466</v>
      </c>
    </row>
    <row r="66" spans="1:18" x14ac:dyDescent="0.2">
      <c r="A66" s="26" t="str">
        <f t="shared" si="4"/>
        <v>2024/1末</v>
      </c>
      <c r="B66" s="26" t="str">
        <f t="shared" si="4"/>
        <v>令和6/1末</v>
      </c>
      <c r="C66" s="82">
        <v>62</v>
      </c>
      <c r="D66" s="68">
        <v>558</v>
      </c>
      <c r="E66" s="68">
        <v>514</v>
      </c>
      <c r="F66" s="68">
        <v>1072</v>
      </c>
      <c r="G66" s="9" t="s">
        <v>15</v>
      </c>
      <c r="O66" s="17">
        <f>'1月'!$C66</f>
        <v>62</v>
      </c>
      <c r="P66">
        <f>'1月'!$D66*'1月'!$C66</f>
        <v>34596</v>
      </c>
      <c r="Q66">
        <f>'1月'!$E66*'1月'!$C66</f>
        <v>31868</v>
      </c>
      <c r="R66">
        <f>'1月'!$F66*'1月'!$C66</f>
        <v>66464</v>
      </c>
    </row>
    <row r="67" spans="1:18" x14ac:dyDescent="0.2">
      <c r="A67" s="26" t="str">
        <f t="shared" si="4"/>
        <v>2024/1末</v>
      </c>
      <c r="B67" s="26" t="str">
        <f t="shared" si="4"/>
        <v>令和6/1末</v>
      </c>
      <c r="C67" s="82">
        <v>63</v>
      </c>
      <c r="D67" s="68">
        <v>568</v>
      </c>
      <c r="E67" s="68">
        <v>548</v>
      </c>
      <c r="F67" s="68">
        <v>1116</v>
      </c>
      <c r="G67" s="9" t="s">
        <v>15</v>
      </c>
      <c r="O67" s="17">
        <f>'1月'!$C67</f>
        <v>63</v>
      </c>
      <c r="P67">
        <f>'1月'!$D67*'1月'!$C67</f>
        <v>35784</v>
      </c>
      <c r="Q67">
        <f>'1月'!$E67*'1月'!$C67</f>
        <v>34524</v>
      </c>
      <c r="R67">
        <f>'1月'!$F67*'1月'!$C67</f>
        <v>70308</v>
      </c>
    </row>
    <row r="68" spans="1:18" x14ac:dyDescent="0.2">
      <c r="A68" s="52" t="str">
        <f t="shared" si="4"/>
        <v>2024/1末</v>
      </c>
      <c r="B68" s="52" t="str">
        <f t="shared" si="4"/>
        <v>令和6/1末</v>
      </c>
      <c r="C68" s="83">
        <v>64</v>
      </c>
      <c r="D68" s="69">
        <v>571</v>
      </c>
      <c r="E68" s="69">
        <v>574</v>
      </c>
      <c r="F68" s="69">
        <v>1145</v>
      </c>
      <c r="G68" s="54" t="s">
        <v>15</v>
      </c>
      <c r="O68" s="17">
        <f>'1月'!$C68</f>
        <v>64</v>
      </c>
      <c r="P68">
        <f>'1月'!$D68*'1月'!$C68</f>
        <v>36544</v>
      </c>
      <c r="Q68">
        <f>'1月'!$E68*'1月'!$C68</f>
        <v>36736</v>
      </c>
      <c r="R68">
        <f>'1月'!$F68*'1月'!$C68</f>
        <v>73280</v>
      </c>
    </row>
    <row r="69" spans="1:18" x14ac:dyDescent="0.2">
      <c r="A69" s="50" t="str">
        <f t="shared" si="4"/>
        <v>2024/1末</v>
      </c>
      <c r="B69" s="50" t="str">
        <f t="shared" si="4"/>
        <v>令和6/1末</v>
      </c>
      <c r="C69" s="82">
        <v>65</v>
      </c>
      <c r="D69" s="68">
        <v>621</v>
      </c>
      <c r="E69" s="68">
        <v>558</v>
      </c>
      <c r="F69" s="68">
        <v>1179</v>
      </c>
      <c r="G69" s="9" t="s">
        <v>16</v>
      </c>
      <c r="O69" s="23">
        <f>'1月'!$C69</f>
        <v>65</v>
      </c>
      <c r="P69" s="24">
        <f>'1月'!$D69*'1月'!$C69</f>
        <v>40365</v>
      </c>
      <c r="Q69" s="24">
        <f>'1月'!$E69*'1月'!$C69</f>
        <v>36270</v>
      </c>
      <c r="R69" s="24">
        <f>'1月'!$F69*'1月'!$C69</f>
        <v>76635</v>
      </c>
    </row>
    <row r="70" spans="1:18" x14ac:dyDescent="0.2">
      <c r="A70" s="26" t="str">
        <f t="shared" ref="A70:B85" si="5">A69</f>
        <v>2024/1末</v>
      </c>
      <c r="B70" s="26" t="str">
        <f t="shared" si="5"/>
        <v>令和6/1末</v>
      </c>
      <c r="C70" s="82">
        <v>66</v>
      </c>
      <c r="D70" s="68">
        <v>550</v>
      </c>
      <c r="E70" s="68">
        <v>527</v>
      </c>
      <c r="F70" s="68">
        <v>1077</v>
      </c>
      <c r="G70" s="9" t="s">
        <v>16</v>
      </c>
      <c r="O70" s="17">
        <f>'1月'!$C70</f>
        <v>66</v>
      </c>
      <c r="P70">
        <f>'1月'!$D70*'1月'!$C70</f>
        <v>36300</v>
      </c>
      <c r="Q70">
        <f>'1月'!$E70*'1月'!$C70</f>
        <v>34782</v>
      </c>
      <c r="R70">
        <f>'1月'!$F70*'1月'!$C70</f>
        <v>71082</v>
      </c>
    </row>
    <row r="71" spans="1:18" x14ac:dyDescent="0.2">
      <c r="A71" s="26" t="str">
        <f t="shared" si="5"/>
        <v>2024/1末</v>
      </c>
      <c r="B71" s="26" t="str">
        <f t="shared" si="5"/>
        <v>令和6/1末</v>
      </c>
      <c r="C71" s="82">
        <v>67</v>
      </c>
      <c r="D71" s="68">
        <v>574</v>
      </c>
      <c r="E71" s="68">
        <v>567</v>
      </c>
      <c r="F71" s="68">
        <v>1141</v>
      </c>
      <c r="G71" s="9" t="s">
        <v>16</v>
      </c>
      <c r="O71" s="17">
        <f>'1月'!$C71</f>
        <v>67</v>
      </c>
      <c r="P71">
        <f>'1月'!$D71*'1月'!$C71</f>
        <v>38458</v>
      </c>
      <c r="Q71">
        <f>'1月'!$E71*'1月'!$C71</f>
        <v>37989</v>
      </c>
      <c r="R71">
        <f>'1月'!$F71*'1月'!$C71</f>
        <v>76447</v>
      </c>
    </row>
    <row r="72" spans="1:18" x14ac:dyDescent="0.2">
      <c r="A72" s="26" t="str">
        <f t="shared" si="5"/>
        <v>2024/1末</v>
      </c>
      <c r="B72" s="26" t="str">
        <f t="shared" si="5"/>
        <v>令和6/1末</v>
      </c>
      <c r="C72" s="82">
        <v>68</v>
      </c>
      <c r="D72" s="68">
        <v>559</v>
      </c>
      <c r="E72" s="68">
        <v>576</v>
      </c>
      <c r="F72" s="68">
        <v>1135</v>
      </c>
      <c r="G72" s="9" t="s">
        <v>16</v>
      </c>
      <c r="O72" s="17">
        <f>'1月'!$C72</f>
        <v>68</v>
      </c>
      <c r="P72">
        <f>'1月'!$D72*'1月'!$C72</f>
        <v>38012</v>
      </c>
      <c r="Q72">
        <f>'1月'!$E72*'1月'!$C72</f>
        <v>39168</v>
      </c>
      <c r="R72">
        <f>'1月'!$F72*'1月'!$C72</f>
        <v>77180</v>
      </c>
    </row>
    <row r="73" spans="1:18" x14ac:dyDescent="0.2">
      <c r="A73" s="26" t="str">
        <f t="shared" si="5"/>
        <v>2024/1末</v>
      </c>
      <c r="B73" s="26" t="str">
        <f t="shared" si="5"/>
        <v>令和6/1末</v>
      </c>
      <c r="C73" s="82">
        <v>69</v>
      </c>
      <c r="D73" s="68">
        <v>604</v>
      </c>
      <c r="E73" s="68">
        <v>619</v>
      </c>
      <c r="F73" s="68">
        <v>1223</v>
      </c>
      <c r="G73" s="9" t="s">
        <v>16</v>
      </c>
      <c r="O73" s="17">
        <f>'1月'!$C73</f>
        <v>69</v>
      </c>
      <c r="P73">
        <f>'1月'!$D73*'1月'!$C73</f>
        <v>41676</v>
      </c>
      <c r="Q73">
        <f>'1月'!$E73*'1月'!$C73</f>
        <v>42711</v>
      </c>
      <c r="R73">
        <f>'1月'!$F73*'1月'!$C73</f>
        <v>84387</v>
      </c>
    </row>
    <row r="74" spans="1:18" x14ac:dyDescent="0.2">
      <c r="A74" s="26" t="str">
        <f t="shared" si="5"/>
        <v>2024/1末</v>
      </c>
      <c r="B74" s="26" t="str">
        <f t="shared" si="5"/>
        <v>令和6/1末</v>
      </c>
      <c r="C74" s="82">
        <v>70</v>
      </c>
      <c r="D74" s="68">
        <v>602</v>
      </c>
      <c r="E74" s="68">
        <v>611</v>
      </c>
      <c r="F74" s="68">
        <v>1213</v>
      </c>
      <c r="G74" s="9" t="s">
        <v>16</v>
      </c>
      <c r="O74" s="17">
        <f>'1月'!$C74</f>
        <v>70</v>
      </c>
      <c r="P74">
        <f>'1月'!$D74*'1月'!$C74</f>
        <v>42140</v>
      </c>
      <c r="Q74">
        <f>'1月'!$E74*'1月'!$C74</f>
        <v>42770</v>
      </c>
      <c r="R74">
        <f>'1月'!$F74*'1月'!$C74</f>
        <v>84910</v>
      </c>
    </row>
    <row r="75" spans="1:18" x14ac:dyDescent="0.2">
      <c r="A75" s="26" t="str">
        <f t="shared" si="5"/>
        <v>2024/1末</v>
      </c>
      <c r="B75" s="26" t="str">
        <f t="shared" si="5"/>
        <v>令和6/1末</v>
      </c>
      <c r="C75" s="82">
        <v>71</v>
      </c>
      <c r="D75" s="68">
        <v>598</v>
      </c>
      <c r="E75" s="68">
        <v>652</v>
      </c>
      <c r="F75" s="68">
        <v>1250</v>
      </c>
      <c r="G75" s="9" t="s">
        <v>16</v>
      </c>
      <c r="O75" s="17">
        <f>'1月'!$C75</f>
        <v>71</v>
      </c>
      <c r="P75">
        <f>'1月'!$D75*'1月'!$C75</f>
        <v>42458</v>
      </c>
      <c r="Q75">
        <f>'1月'!$E75*'1月'!$C75</f>
        <v>46292</v>
      </c>
      <c r="R75">
        <f>'1月'!$F75*'1月'!$C75</f>
        <v>88750</v>
      </c>
    </row>
    <row r="76" spans="1:18" x14ac:dyDescent="0.2">
      <c r="A76" s="26" t="str">
        <f t="shared" si="5"/>
        <v>2024/1末</v>
      </c>
      <c r="B76" s="26" t="str">
        <f t="shared" si="5"/>
        <v>令和6/1末</v>
      </c>
      <c r="C76" s="82">
        <v>72</v>
      </c>
      <c r="D76" s="68">
        <v>666</v>
      </c>
      <c r="E76" s="68">
        <v>652</v>
      </c>
      <c r="F76" s="68">
        <v>1318</v>
      </c>
      <c r="G76" s="9" t="s">
        <v>16</v>
      </c>
      <c r="O76" s="17">
        <f>'1月'!$C76</f>
        <v>72</v>
      </c>
      <c r="P76">
        <f>'1月'!$D76*'1月'!$C76</f>
        <v>47952</v>
      </c>
      <c r="Q76">
        <f>'1月'!$E76*'1月'!$C76</f>
        <v>46944</v>
      </c>
      <c r="R76">
        <f>'1月'!$F76*'1月'!$C76</f>
        <v>94896</v>
      </c>
    </row>
    <row r="77" spans="1:18" x14ac:dyDescent="0.2">
      <c r="A77" s="26" t="str">
        <f t="shared" si="5"/>
        <v>2024/1末</v>
      </c>
      <c r="B77" s="26" t="str">
        <f t="shared" si="5"/>
        <v>令和6/1末</v>
      </c>
      <c r="C77" s="82">
        <v>73</v>
      </c>
      <c r="D77" s="68">
        <v>633</v>
      </c>
      <c r="E77" s="68">
        <v>749</v>
      </c>
      <c r="F77" s="68">
        <v>1382</v>
      </c>
      <c r="G77" s="9" t="s">
        <v>16</v>
      </c>
      <c r="O77" s="17">
        <f>'1月'!$C77</f>
        <v>73</v>
      </c>
      <c r="P77">
        <f>'1月'!$D77*'1月'!$C77</f>
        <v>46209</v>
      </c>
      <c r="Q77">
        <f>'1月'!$E77*'1月'!$C77</f>
        <v>54677</v>
      </c>
      <c r="R77">
        <f>'1月'!$F77*'1月'!$C77</f>
        <v>100886</v>
      </c>
    </row>
    <row r="78" spans="1:18" x14ac:dyDescent="0.2">
      <c r="A78" s="56" t="str">
        <f t="shared" si="5"/>
        <v>2024/1末</v>
      </c>
      <c r="B78" s="56" t="str">
        <f t="shared" si="5"/>
        <v>令和6/1末</v>
      </c>
      <c r="C78" s="84">
        <v>74</v>
      </c>
      <c r="D78" s="70">
        <v>686</v>
      </c>
      <c r="E78" s="70">
        <v>779</v>
      </c>
      <c r="F78" s="70">
        <v>1465</v>
      </c>
      <c r="G78" s="57" t="s">
        <v>16</v>
      </c>
      <c r="O78" s="17">
        <f>'1月'!$C78</f>
        <v>74</v>
      </c>
      <c r="P78">
        <f>'1月'!$D78*'1月'!$C78</f>
        <v>50764</v>
      </c>
      <c r="Q78">
        <f>'1月'!$E78*'1月'!$C78</f>
        <v>57646</v>
      </c>
      <c r="R78">
        <f>'1月'!$F78*'1月'!$C78</f>
        <v>108410</v>
      </c>
    </row>
    <row r="79" spans="1:18" x14ac:dyDescent="0.2">
      <c r="A79" s="50" t="str">
        <f t="shared" si="5"/>
        <v>2024/1末</v>
      </c>
      <c r="B79" s="50" t="str">
        <f t="shared" si="5"/>
        <v>令和6/1末</v>
      </c>
      <c r="C79" s="82">
        <v>75</v>
      </c>
      <c r="D79" s="68">
        <v>732</v>
      </c>
      <c r="E79" s="68">
        <v>733</v>
      </c>
      <c r="F79" s="68">
        <v>1465</v>
      </c>
      <c r="G79" s="9" t="s">
        <v>16</v>
      </c>
      <c r="O79" s="17">
        <f>'1月'!$C79</f>
        <v>75</v>
      </c>
      <c r="P79">
        <f>'1月'!$D79*'1月'!$C79</f>
        <v>54900</v>
      </c>
      <c r="Q79">
        <f>'1月'!$E79*'1月'!$C79</f>
        <v>54975</v>
      </c>
      <c r="R79">
        <f>'1月'!$F79*'1月'!$C79</f>
        <v>109875</v>
      </c>
    </row>
    <row r="80" spans="1:18" x14ac:dyDescent="0.2">
      <c r="A80" s="26" t="str">
        <f t="shared" si="5"/>
        <v>2024/1末</v>
      </c>
      <c r="B80" s="26" t="str">
        <f t="shared" si="5"/>
        <v>令和6/1末</v>
      </c>
      <c r="C80" s="82">
        <v>76</v>
      </c>
      <c r="D80" s="68">
        <v>655</v>
      </c>
      <c r="E80" s="68">
        <v>717</v>
      </c>
      <c r="F80" s="68">
        <v>1372</v>
      </c>
      <c r="G80" s="9" t="s">
        <v>16</v>
      </c>
      <c r="O80" s="17">
        <f>'1月'!$C80</f>
        <v>76</v>
      </c>
      <c r="P80">
        <f>'1月'!$D80*'1月'!$C80</f>
        <v>49780</v>
      </c>
      <c r="Q80">
        <f>'1月'!$E80*'1月'!$C80</f>
        <v>54492</v>
      </c>
      <c r="R80">
        <f>'1月'!$F80*'1月'!$C80</f>
        <v>104272</v>
      </c>
    </row>
    <row r="81" spans="1:18" x14ac:dyDescent="0.2">
      <c r="A81" s="26" t="str">
        <f t="shared" si="5"/>
        <v>2024/1末</v>
      </c>
      <c r="B81" s="26" t="str">
        <f t="shared" si="5"/>
        <v>令和6/1末</v>
      </c>
      <c r="C81" s="82">
        <v>77</v>
      </c>
      <c r="D81" s="68">
        <v>428</v>
      </c>
      <c r="E81" s="68">
        <v>464</v>
      </c>
      <c r="F81" s="68">
        <v>892</v>
      </c>
      <c r="G81" s="9" t="s">
        <v>16</v>
      </c>
      <c r="O81" s="17">
        <f>'1月'!$C81</f>
        <v>77</v>
      </c>
      <c r="P81">
        <f>'1月'!$D81*'1月'!$C81</f>
        <v>32956</v>
      </c>
      <c r="Q81">
        <f>'1月'!$E81*'1月'!$C81</f>
        <v>35728</v>
      </c>
      <c r="R81">
        <f>'1月'!$F81*'1月'!$C81</f>
        <v>68684</v>
      </c>
    </row>
    <row r="82" spans="1:18" x14ac:dyDescent="0.2">
      <c r="A82" s="26" t="str">
        <f t="shared" si="5"/>
        <v>2024/1末</v>
      </c>
      <c r="B82" s="26" t="str">
        <f t="shared" si="5"/>
        <v>令和6/1末</v>
      </c>
      <c r="C82" s="82">
        <v>78</v>
      </c>
      <c r="D82" s="68">
        <v>324</v>
      </c>
      <c r="E82" s="68">
        <v>411</v>
      </c>
      <c r="F82" s="68">
        <v>735</v>
      </c>
      <c r="G82" s="9" t="s">
        <v>16</v>
      </c>
      <c r="O82" s="17">
        <f>'1月'!$C82</f>
        <v>78</v>
      </c>
      <c r="P82">
        <f>'1月'!$D82*'1月'!$C82</f>
        <v>25272</v>
      </c>
      <c r="Q82">
        <f>'1月'!$E82*'1月'!$C82</f>
        <v>32058</v>
      </c>
      <c r="R82">
        <f>'1月'!$F82*'1月'!$C82</f>
        <v>57330</v>
      </c>
    </row>
    <row r="83" spans="1:18" x14ac:dyDescent="0.2">
      <c r="A83" s="26" t="str">
        <f t="shared" si="5"/>
        <v>2024/1末</v>
      </c>
      <c r="B83" s="26" t="str">
        <f t="shared" si="5"/>
        <v>令和6/1末</v>
      </c>
      <c r="C83" s="82">
        <v>79</v>
      </c>
      <c r="D83" s="68">
        <v>395</v>
      </c>
      <c r="E83" s="68">
        <v>516</v>
      </c>
      <c r="F83" s="68">
        <v>911</v>
      </c>
      <c r="G83" s="9" t="s">
        <v>16</v>
      </c>
      <c r="O83" s="17">
        <f>'1月'!$C83</f>
        <v>79</v>
      </c>
      <c r="P83">
        <f>'1月'!$D83*'1月'!$C83</f>
        <v>31205</v>
      </c>
      <c r="Q83">
        <f>'1月'!$E83*'1月'!$C83</f>
        <v>40764</v>
      </c>
      <c r="R83">
        <f>'1月'!$F83*'1月'!$C83</f>
        <v>71969</v>
      </c>
    </row>
    <row r="84" spans="1:18" x14ac:dyDescent="0.2">
      <c r="A84" s="26" t="str">
        <f t="shared" si="5"/>
        <v>2024/1末</v>
      </c>
      <c r="B84" s="26" t="str">
        <f t="shared" si="5"/>
        <v>令和6/1末</v>
      </c>
      <c r="C84" s="82">
        <v>80</v>
      </c>
      <c r="D84" s="68">
        <v>422</v>
      </c>
      <c r="E84" s="68">
        <v>501</v>
      </c>
      <c r="F84" s="68">
        <v>923</v>
      </c>
      <c r="G84" s="9" t="s">
        <v>16</v>
      </c>
      <c r="O84" s="17">
        <f>'1月'!$C84</f>
        <v>80</v>
      </c>
      <c r="P84">
        <f>'1月'!$D84*'1月'!$C84</f>
        <v>33760</v>
      </c>
      <c r="Q84">
        <f>'1月'!$E84*'1月'!$C84</f>
        <v>40080</v>
      </c>
      <c r="R84">
        <f>'1月'!$F84*'1月'!$C84</f>
        <v>73840</v>
      </c>
    </row>
    <row r="85" spans="1:18" x14ac:dyDescent="0.2">
      <c r="A85" s="26" t="str">
        <f t="shared" si="5"/>
        <v>2024/1末</v>
      </c>
      <c r="B85" s="26" t="str">
        <f t="shared" si="5"/>
        <v>令和6/1末</v>
      </c>
      <c r="C85" s="82">
        <v>81</v>
      </c>
      <c r="D85" s="68">
        <v>388</v>
      </c>
      <c r="E85" s="68">
        <v>473</v>
      </c>
      <c r="F85" s="68">
        <v>861</v>
      </c>
      <c r="G85" s="9" t="s">
        <v>16</v>
      </c>
      <c r="O85" s="17">
        <f>'1月'!$C85</f>
        <v>81</v>
      </c>
      <c r="P85">
        <f>'1月'!$D85*'1月'!$C85</f>
        <v>31428</v>
      </c>
      <c r="Q85">
        <f>'1月'!$E85*'1月'!$C85</f>
        <v>38313</v>
      </c>
      <c r="R85">
        <f>'1月'!$F85*'1月'!$C85</f>
        <v>69741</v>
      </c>
    </row>
    <row r="86" spans="1:18" x14ac:dyDescent="0.2">
      <c r="A86" s="26" t="str">
        <f t="shared" ref="A86:B101" si="6">A85</f>
        <v>2024/1末</v>
      </c>
      <c r="B86" s="26" t="str">
        <f t="shared" si="6"/>
        <v>令和6/1末</v>
      </c>
      <c r="C86" s="82">
        <v>82</v>
      </c>
      <c r="D86" s="68">
        <v>366</v>
      </c>
      <c r="E86" s="68">
        <v>513</v>
      </c>
      <c r="F86" s="68">
        <v>879</v>
      </c>
      <c r="G86" s="9" t="s">
        <v>16</v>
      </c>
      <c r="O86" s="17">
        <f>'1月'!$C86</f>
        <v>82</v>
      </c>
      <c r="P86">
        <f>'1月'!$D86*'1月'!$C86</f>
        <v>30012</v>
      </c>
      <c r="Q86">
        <f>'1月'!$E86*'1月'!$C86</f>
        <v>42066</v>
      </c>
      <c r="R86">
        <f>'1月'!$F86*'1月'!$C86</f>
        <v>72078</v>
      </c>
    </row>
    <row r="87" spans="1:18" x14ac:dyDescent="0.2">
      <c r="A87" s="26" t="str">
        <f t="shared" si="6"/>
        <v>2024/1末</v>
      </c>
      <c r="B87" s="26" t="str">
        <f t="shared" si="6"/>
        <v>令和6/1末</v>
      </c>
      <c r="C87" s="82">
        <v>83</v>
      </c>
      <c r="D87" s="68">
        <v>316</v>
      </c>
      <c r="E87" s="68">
        <v>461</v>
      </c>
      <c r="F87" s="68">
        <v>777</v>
      </c>
      <c r="G87" s="9" t="s">
        <v>16</v>
      </c>
      <c r="O87" s="17">
        <f>'1月'!$C87</f>
        <v>83</v>
      </c>
      <c r="P87">
        <f>'1月'!$D87*'1月'!$C87</f>
        <v>26228</v>
      </c>
      <c r="Q87">
        <f>'1月'!$E87*'1月'!$C87</f>
        <v>38263</v>
      </c>
      <c r="R87">
        <f>'1月'!$F87*'1月'!$C87</f>
        <v>64491</v>
      </c>
    </row>
    <row r="88" spans="1:18" x14ac:dyDescent="0.2">
      <c r="A88" s="26" t="str">
        <f t="shared" si="6"/>
        <v>2024/1末</v>
      </c>
      <c r="B88" s="26" t="str">
        <f t="shared" si="6"/>
        <v>令和6/1末</v>
      </c>
      <c r="C88" s="82">
        <v>84</v>
      </c>
      <c r="D88" s="68">
        <v>273</v>
      </c>
      <c r="E88" s="68">
        <v>395</v>
      </c>
      <c r="F88" s="68">
        <v>668</v>
      </c>
      <c r="G88" s="9" t="s">
        <v>16</v>
      </c>
      <c r="O88" s="17">
        <f>'1月'!$C88</f>
        <v>84</v>
      </c>
      <c r="P88">
        <f>'1月'!$D88*'1月'!$C88</f>
        <v>22932</v>
      </c>
      <c r="Q88">
        <f>'1月'!$E88*'1月'!$C88</f>
        <v>33180</v>
      </c>
      <c r="R88">
        <f>'1月'!$F88*'1月'!$C88</f>
        <v>56112</v>
      </c>
    </row>
    <row r="89" spans="1:18" x14ac:dyDescent="0.2">
      <c r="A89" s="26" t="str">
        <f t="shared" si="6"/>
        <v>2024/1末</v>
      </c>
      <c r="B89" s="26" t="str">
        <f t="shared" si="6"/>
        <v>令和6/1末</v>
      </c>
      <c r="C89" s="82">
        <v>85</v>
      </c>
      <c r="D89" s="68">
        <v>279</v>
      </c>
      <c r="E89" s="68">
        <v>421</v>
      </c>
      <c r="F89" s="68">
        <v>700</v>
      </c>
      <c r="G89" s="9" t="s">
        <v>16</v>
      </c>
      <c r="O89" s="17">
        <f>'1月'!$C89</f>
        <v>85</v>
      </c>
      <c r="P89">
        <f>'1月'!$D89*'1月'!$C89</f>
        <v>23715</v>
      </c>
      <c r="Q89">
        <f>'1月'!$E89*'1月'!$C89</f>
        <v>35785</v>
      </c>
      <c r="R89">
        <f>'1月'!$F89*'1月'!$C89</f>
        <v>59500</v>
      </c>
    </row>
    <row r="90" spans="1:18" x14ac:dyDescent="0.2">
      <c r="A90" s="26" t="str">
        <f t="shared" si="6"/>
        <v>2024/1末</v>
      </c>
      <c r="B90" s="26" t="str">
        <f t="shared" si="6"/>
        <v>令和6/1末</v>
      </c>
      <c r="C90" s="82">
        <v>86</v>
      </c>
      <c r="D90" s="68">
        <v>242</v>
      </c>
      <c r="E90" s="68">
        <v>443</v>
      </c>
      <c r="F90" s="68">
        <v>685</v>
      </c>
      <c r="G90" s="9" t="s">
        <v>16</v>
      </c>
      <c r="O90" s="17">
        <f>'1月'!$C90</f>
        <v>86</v>
      </c>
      <c r="P90">
        <f>'1月'!$D90*'1月'!$C90</f>
        <v>20812</v>
      </c>
      <c r="Q90">
        <f>'1月'!$E90*'1月'!$C90</f>
        <v>38098</v>
      </c>
      <c r="R90">
        <f>'1月'!$F90*'1月'!$C90</f>
        <v>58910</v>
      </c>
    </row>
    <row r="91" spans="1:18" x14ac:dyDescent="0.2">
      <c r="A91" s="26" t="str">
        <f t="shared" si="6"/>
        <v>2024/1末</v>
      </c>
      <c r="B91" s="26" t="str">
        <f t="shared" si="6"/>
        <v>令和6/1末</v>
      </c>
      <c r="C91" s="82">
        <v>87</v>
      </c>
      <c r="D91" s="68">
        <v>212</v>
      </c>
      <c r="E91" s="68">
        <v>395</v>
      </c>
      <c r="F91" s="68">
        <v>607</v>
      </c>
      <c r="G91" s="9" t="s">
        <v>16</v>
      </c>
      <c r="O91" s="17">
        <f>'1月'!$C91</f>
        <v>87</v>
      </c>
      <c r="P91">
        <f>'1月'!$D91*'1月'!$C91</f>
        <v>18444</v>
      </c>
      <c r="Q91">
        <f>'1月'!$E91*'1月'!$C91</f>
        <v>34365</v>
      </c>
      <c r="R91">
        <f>'1月'!$F91*'1月'!$C91</f>
        <v>52809</v>
      </c>
    </row>
    <row r="92" spans="1:18" x14ac:dyDescent="0.2">
      <c r="A92" s="26" t="str">
        <f t="shared" si="6"/>
        <v>2024/1末</v>
      </c>
      <c r="B92" s="26" t="str">
        <f t="shared" si="6"/>
        <v>令和6/1末</v>
      </c>
      <c r="C92" s="82">
        <v>88</v>
      </c>
      <c r="D92" s="68">
        <v>215</v>
      </c>
      <c r="E92" s="68">
        <v>402</v>
      </c>
      <c r="F92" s="68">
        <v>617</v>
      </c>
      <c r="G92" s="9" t="s">
        <v>16</v>
      </c>
      <c r="O92" s="17">
        <f>'1月'!$C92</f>
        <v>88</v>
      </c>
      <c r="P92">
        <f>'1月'!$D92*'1月'!$C92</f>
        <v>18920</v>
      </c>
      <c r="Q92">
        <f>'1月'!$E92*'1月'!$C92</f>
        <v>35376</v>
      </c>
      <c r="R92">
        <f>'1月'!$F92*'1月'!$C92</f>
        <v>54296</v>
      </c>
    </row>
    <row r="93" spans="1:18" x14ac:dyDescent="0.2">
      <c r="A93" s="26" t="str">
        <f t="shared" si="6"/>
        <v>2024/1末</v>
      </c>
      <c r="B93" s="26" t="str">
        <f t="shared" si="6"/>
        <v>令和6/1末</v>
      </c>
      <c r="C93" s="82">
        <v>89</v>
      </c>
      <c r="D93" s="68">
        <v>138</v>
      </c>
      <c r="E93" s="68">
        <v>364</v>
      </c>
      <c r="F93" s="68">
        <v>502</v>
      </c>
      <c r="G93" s="9" t="s">
        <v>16</v>
      </c>
      <c r="O93" s="17">
        <f>'1月'!$C93</f>
        <v>89</v>
      </c>
      <c r="P93">
        <f>'1月'!$D93*'1月'!$C93</f>
        <v>12282</v>
      </c>
      <c r="Q93">
        <f>'1月'!$E93*'1月'!$C93</f>
        <v>32396</v>
      </c>
      <c r="R93">
        <f>'1月'!$F93*'1月'!$C93</f>
        <v>44678</v>
      </c>
    </row>
    <row r="94" spans="1:18" x14ac:dyDescent="0.2">
      <c r="A94" s="26" t="str">
        <f t="shared" si="6"/>
        <v>2024/1末</v>
      </c>
      <c r="B94" s="26" t="str">
        <f t="shared" si="6"/>
        <v>令和6/1末</v>
      </c>
      <c r="C94" s="82">
        <v>90</v>
      </c>
      <c r="D94" s="68">
        <v>126</v>
      </c>
      <c r="E94" s="68">
        <v>318</v>
      </c>
      <c r="F94" s="68">
        <v>444</v>
      </c>
      <c r="G94" s="9" t="s">
        <v>16</v>
      </c>
      <c r="O94" s="17">
        <f>'1月'!$C94</f>
        <v>90</v>
      </c>
      <c r="P94">
        <f>'1月'!$D94*'1月'!$C94</f>
        <v>11340</v>
      </c>
      <c r="Q94">
        <f>'1月'!$E94*'1月'!$C94</f>
        <v>28620</v>
      </c>
      <c r="R94">
        <f>'1月'!$F94*'1月'!$C94</f>
        <v>39960</v>
      </c>
    </row>
    <row r="95" spans="1:18" x14ac:dyDescent="0.2">
      <c r="A95" s="26" t="str">
        <f t="shared" si="6"/>
        <v>2024/1末</v>
      </c>
      <c r="B95" s="26" t="str">
        <f t="shared" si="6"/>
        <v>令和6/1末</v>
      </c>
      <c r="C95" s="82">
        <v>91</v>
      </c>
      <c r="D95" s="68">
        <v>123</v>
      </c>
      <c r="E95" s="68">
        <v>317</v>
      </c>
      <c r="F95" s="68">
        <v>440</v>
      </c>
      <c r="G95" s="9" t="s">
        <v>16</v>
      </c>
      <c r="O95" s="17">
        <f>'1月'!$C95</f>
        <v>91</v>
      </c>
      <c r="P95">
        <f>'1月'!$D95*'1月'!$C95</f>
        <v>11193</v>
      </c>
      <c r="Q95">
        <f>'1月'!$E95*'1月'!$C95</f>
        <v>28847</v>
      </c>
      <c r="R95">
        <f>'1月'!$F95*'1月'!$C95</f>
        <v>40040</v>
      </c>
    </row>
    <row r="96" spans="1:18" x14ac:dyDescent="0.2">
      <c r="A96" s="26" t="str">
        <f t="shared" si="6"/>
        <v>2024/1末</v>
      </c>
      <c r="B96" s="26" t="str">
        <f t="shared" si="6"/>
        <v>令和6/1末</v>
      </c>
      <c r="C96" s="82">
        <v>92</v>
      </c>
      <c r="D96" s="68">
        <v>107</v>
      </c>
      <c r="E96" s="68">
        <v>253</v>
      </c>
      <c r="F96" s="68">
        <v>360</v>
      </c>
      <c r="G96" s="9" t="s">
        <v>16</v>
      </c>
      <c r="O96" s="17">
        <f>'1月'!$C96</f>
        <v>92</v>
      </c>
      <c r="P96">
        <f>'1月'!$D96*'1月'!$C96</f>
        <v>9844</v>
      </c>
      <c r="Q96">
        <f>'1月'!$E96*'1月'!$C96</f>
        <v>23276</v>
      </c>
      <c r="R96">
        <f>'1月'!$F96*'1月'!$C96</f>
        <v>33120</v>
      </c>
    </row>
    <row r="97" spans="1:18" x14ac:dyDescent="0.2">
      <c r="A97" s="26" t="str">
        <f t="shared" si="6"/>
        <v>2024/1末</v>
      </c>
      <c r="B97" s="26" t="str">
        <f t="shared" si="6"/>
        <v>令和6/1末</v>
      </c>
      <c r="C97" s="82">
        <v>93</v>
      </c>
      <c r="D97" s="68">
        <v>75</v>
      </c>
      <c r="E97" s="68">
        <v>197</v>
      </c>
      <c r="F97" s="68">
        <v>272</v>
      </c>
      <c r="G97" s="9" t="s">
        <v>16</v>
      </c>
      <c r="O97" s="17">
        <f>'1月'!$C97</f>
        <v>93</v>
      </c>
      <c r="P97">
        <f>'1月'!$D97*'1月'!$C97</f>
        <v>6975</v>
      </c>
      <c r="Q97">
        <f>'1月'!$E97*'1月'!$C97</f>
        <v>18321</v>
      </c>
      <c r="R97">
        <f>'1月'!$F97*'1月'!$C97</f>
        <v>25296</v>
      </c>
    </row>
    <row r="98" spans="1:18" x14ac:dyDescent="0.2">
      <c r="A98" s="26" t="str">
        <f t="shared" si="6"/>
        <v>2024/1末</v>
      </c>
      <c r="B98" s="26" t="str">
        <f t="shared" si="6"/>
        <v>令和6/1末</v>
      </c>
      <c r="C98" s="82">
        <v>94</v>
      </c>
      <c r="D98" s="68">
        <v>54</v>
      </c>
      <c r="E98" s="68">
        <v>161</v>
      </c>
      <c r="F98" s="68">
        <v>215</v>
      </c>
      <c r="G98" s="9" t="s">
        <v>16</v>
      </c>
      <c r="O98" s="17">
        <f>'1月'!$C98</f>
        <v>94</v>
      </c>
      <c r="P98">
        <f>'1月'!$D98*'1月'!$C98</f>
        <v>5076</v>
      </c>
      <c r="Q98">
        <f>'1月'!$E98*'1月'!$C98</f>
        <v>15134</v>
      </c>
      <c r="R98">
        <f>'1月'!$F98*'1月'!$C98</f>
        <v>20210</v>
      </c>
    </row>
    <row r="99" spans="1:18" x14ac:dyDescent="0.2">
      <c r="A99" s="26" t="str">
        <f t="shared" si="6"/>
        <v>2024/1末</v>
      </c>
      <c r="B99" s="26" t="str">
        <f t="shared" si="6"/>
        <v>令和6/1末</v>
      </c>
      <c r="C99" s="82">
        <v>95</v>
      </c>
      <c r="D99" s="68">
        <v>35</v>
      </c>
      <c r="E99" s="68">
        <v>162</v>
      </c>
      <c r="F99" s="68">
        <v>197</v>
      </c>
      <c r="G99" s="9" t="s">
        <v>16</v>
      </c>
      <c r="O99" s="17">
        <f>'1月'!$C99</f>
        <v>95</v>
      </c>
      <c r="P99">
        <f>'1月'!$D99*'1月'!$C99</f>
        <v>3325</v>
      </c>
      <c r="Q99">
        <f>'1月'!$E99*'1月'!$C99</f>
        <v>15390</v>
      </c>
      <c r="R99">
        <f>'1月'!$F99*'1月'!$C99</f>
        <v>18715</v>
      </c>
    </row>
    <row r="100" spans="1:18" x14ac:dyDescent="0.2">
      <c r="A100" s="26" t="str">
        <f t="shared" si="6"/>
        <v>2024/1末</v>
      </c>
      <c r="B100" s="26" t="str">
        <f t="shared" si="6"/>
        <v>令和6/1末</v>
      </c>
      <c r="C100" s="82">
        <v>96</v>
      </c>
      <c r="D100" s="68">
        <v>34</v>
      </c>
      <c r="E100" s="68">
        <v>138</v>
      </c>
      <c r="F100" s="68">
        <v>172</v>
      </c>
      <c r="G100" s="9" t="s">
        <v>16</v>
      </c>
      <c r="O100" s="17">
        <f>'1月'!$C100</f>
        <v>96</v>
      </c>
      <c r="P100">
        <f>'1月'!$D100*'1月'!$C100</f>
        <v>3264</v>
      </c>
      <c r="Q100">
        <f>'1月'!$E100*'1月'!$C100</f>
        <v>13248</v>
      </c>
      <c r="R100">
        <f>'1月'!$F100*'1月'!$C100</f>
        <v>16512</v>
      </c>
    </row>
    <row r="101" spans="1:18" x14ac:dyDescent="0.2">
      <c r="A101" s="26" t="str">
        <f t="shared" si="6"/>
        <v>2024/1末</v>
      </c>
      <c r="B101" s="26" t="str">
        <f t="shared" si="6"/>
        <v>令和6/1末</v>
      </c>
      <c r="C101" s="82">
        <v>97</v>
      </c>
      <c r="D101" s="68">
        <v>20</v>
      </c>
      <c r="E101" s="68">
        <v>84</v>
      </c>
      <c r="F101" s="68">
        <v>104</v>
      </c>
      <c r="G101" s="9" t="s">
        <v>16</v>
      </c>
      <c r="O101" s="17">
        <f>'1月'!$C101</f>
        <v>97</v>
      </c>
      <c r="P101">
        <f>'1月'!$D101*'1月'!$C101</f>
        <v>1940</v>
      </c>
      <c r="Q101">
        <f>'1月'!$E101*'1月'!$C101</f>
        <v>8148</v>
      </c>
      <c r="R101">
        <f>'1月'!$F101*'1月'!$C101</f>
        <v>10088</v>
      </c>
    </row>
    <row r="102" spans="1:18" x14ac:dyDescent="0.2">
      <c r="A102" s="26" t="str">
        <f t="shared" ref="A102:B109" si="7">A101</f>
        <v>2024/1末</v>
      </c>
      <c r="B102" s="26" t="str">
        <f t="shared" si="7"/>
        <v>令和6/1末</v>
      </c>
      <c r="C102" s="82">
        <v>98</v>
      </c>
      <c r="D102" s="68">
        <v>12</v>
      </c>
      <c r="E102" s="68">
        <v>62</v>
      </c>
      <c r="F102" s="68">
        <v>74</v>
      </c>
      <c r="G102" s="9" t="s">
        <v>16</v>
      </c>
      <c r="O102" s="17">
        <f>'1月'!$C102</f>
        <v>98</v>
      </c>
      <c r="P102">
        <f>'1月'!$D102*'1月'!$C102</f>
        <v>1176</v>
      </c>
      <c r="Q102">
        <f>'1月'!$E102*'1月'!$C102</f>
        <v>6076</v>
      </c>
      <c r="R102">
        <f>'1月'!$F102*'1月'!$C102</f>
        <v>7252</v>
      </c>
    </row>
    <row r="103" spans="1:18" x14ac:dyDescent="0.2">
      <c r="A103" s="26" t="str">
        <f t="shared" si="7"/>
        <v>2024/1末</v>
      </c>
      <c r="B103" s="26" t="str">
        <f t="shared" si="7"/>
        <v>令和6/1末</v>
      </c>
      <c r="C103" s="82">
        <v>99</v>
      </c>
      <c r="D103" s="68">
        <v>15</v>
      </c>
      <c r="E103" s="68">
        <v>45</v>
      </c>
      <c r="F103" s="68">
        <v>60</v>
      </c>
      <c r="G103" s="9" t="s">
        <v>16</v>
      </c>
      <c r="O103" s="17">
        <f>'1月'!$C103</f>
        <v>99</v>
      </c>
      <c r="P103">
        <f>'1月'!$D103*'1月'!$C103</f>
        <v>1485</v>
      </c>
      <c r="Q103">
        <f>'1月'!$E103*'1月'!$C103</f>
        <v>4455</v>
      </c>
      <c r="R103">
        <f>'1月'!$F103*'1月'!$C103</f>
        <v>5940</v>
      </c>
    </row>
    <row r="104" spans="1:18" x14ac:dyDescent="0.2">
      <c r="A104" s="26" t="str">
        <f t="shared" si="7"/>
        <v>2024/1末</v>
      </c>
      <c r="B104" s="26" t="str">
        <f t="shared" si="7"/>
        <v>令和6/1末</v>
      </c>
      <c r="C104" s="82">
        <v>100</v>
      </c>
      <c r="D104" s="68">
        <v>5</v>
      </c>
      <c r="E104" s="68">
        <v>46</v>
      </c>
      <c r="F104" s="68">
        <v>51</v>
      </c>
      <c r="G104" s="9" t="s">
        <v>16</v>
      </c>
      <c r="O104" s="17">
        <f>'1月'!$C104</f>
        <v>100</v>
      </c>
      <c r="P104">
        <f>'1月'!$D104*'1月'!$C104</f>
        <v>500</v>
      </c>
      <c r="Q104">
        <f>'1月'!$E104*'1月'!$C104</f>
        <v>4600</v>
      </c>
      <c r="R104">
        <f>'1月'!$F104*'1月'!$C104</f>
        <v>5100</v>
      </c>
    </row>
    <row r="105" spans="1:18" x14ac:dyDescent="0.2">
      <c r="A105" s="26" t="str">
        <f t="shared" si="7"/>
        <v>2024/1末</v>
      </c>
      <c r="B105" s="26" t="str">
        <f t="shared" si="7"/>
        <v>令和6/1末</v>
      </c>
      <c r="C105" s="82">
        <v>101</v>
      </c>
      <c r="D105" s="68">
        <v>1</v>
      </c>
      <c r="E105" s="68">
        <v>15</v>
      </c>
      <c r="F105" s="68">
        <v>16</v>
      </c>
      <c r="G105" s="9" t="s">
        <v>16</v>
      </c>
      <c r="O105" s="17">
        <f>'1月'!$C105</f>
        <v>101</v>
      </c>
      <c r="P105">
        <f>'1月'!$D105*'1月'!$C105</f>
        <v>101</v>
      </c>
      <c r="Q105">
        <f>'1月'!$E105*'1月'!$C105</f>
        <v>1515</v>
      </c>
      <c r="R105">
        <f>'1月'!$F105*'1月'!$C105</f>
        <v>1616</v>
      </c>
    </row>
    <row r="106" spans="1:18" x14ac:dyDescent="0.2">
      <c r="A106" s="26" t="str">
        <f t="shared" si="7"/>
        <v>2024/1末</v>
      </c>
      <c r="B106" s="26" t="str">
        <f t="shared" si="7"/>
        <v>令和6/1末</v>
      </c>
      <c r="C106" s="82">
        <v>102</v>
      </c>
      <c r="D106" s="68">
        <v>2</v>
      </c>
      <c r="E106" s="68">
        <v>18</v>
      </c>
      <c r="F106" s="68">
        <v>20</v>
      </c>
      <c r="G106" s="9" t="s">
        <v>16</v>
      </c>
      <c r="O106" s="17">
        <f>'1月'!$C106</f>
        <v>102</v>
      </c>
      <c r="P106">
        <f>'1月'!$D106*'1月'!$C106</f>
        <v>204</v>
      </c>
      <c r="Q106">
        <f>'1月'!$E106*'1月'!$C106</f>
        <v>1836</v>
      </c>
      <c r="R106">
        <f>'1月'!$F106*'1月'!$C106</f>
        <v>2040</v>
      </c>
    </row>
    <row r="107" spans="1:18" x14ac:dyDescent="0.2">
      <c r="A107" s="26" t="str">
        <f t="shared" si="7"/>
        <v>2024/1末</v>
      </c>
      <c r="B107" s="26" t="str">
        <f t="shared" si="7"/>
        <v>令和6/1末</v>
      </c>
      <c r="C107" s="82">
        <v>103</v>
      </c>
      <c r="D107" s="68">
        <v>1</v>
      </c>
      <c r="E107" s="68">
        <v>9</v>
      </c>
      <c r="F107" s="68">
        <v>10</v>
      </c>
      <c r="G107" s="9" t="s">
        <v>16</v>
      </c>
      <c r="O107" s="17">
        <f>'1月'!$C107</f>
        <v>103</v>
      </c>
      <c r="P107">
        <f>'1月'!$D107*'1月'!$C107</f>
        <v>103</v>
      </c>
      <c r="Q107">
        <f>'1月'!$E107*'1月'!$C107</f>
        <v>927</v>
      </c>
      <c r="R107">
        <f>'1月'!$F107*'1月'!$C107</f>
        <v>1030</v>
      </c>
    </row>
    <row r="108" spans="1:18" x14ac:dyDescent="0.2">
      <c r="A108" s="26" t="str">
        <f t="shared" si="7"/>
        <v>2024/1末</v>
      </c>
      <c r="B108" s="26" t="str">
        <f t="shared" si="7"/>
        <v>令和6/1末</v>
      </c>
      <c r="C108" s="82">
        <v>104</v>
      </c>
      <c r="D108" s="68">
        <v>0</v>
      </c>
      <c r="E108" s="68">
        <v>4</v>
      </c>
      <c r="F108" s="68">
        <v>4</v>
      </c>
      <c r="G108" s="9" t="s">
        <v>16</v>
      </c>
      <c r="O108" s="17">
        <f>'1月'!$C108</f>
        <v>104</v>
      </c>
      <c r="P108">
        <f>'1月'!$D108*'1月'!$C108</f>
        <v>0</v>
      </c>
      <c r="Q108">
        <f>'1月'!$E108*'1月'!$C108</f>
        <v>416</v>
      </c>
      <c r="R108">
        <f>'1月'!$F108*'1月'!$C108</f>
        <v>416</v>
      </c>
    </row>
    <row r="109" spans="1:18" x14ac:dyDescent="0.2">
      <c r="A109" s="26" t="str">
        <f t="shared" si="7"/>
        <v>2024/1末</v>
      </c>
      <c r="B109" s="26" t="str">
        <f t="shared" si="7"/>
        <v>令和6/1末</v>
      </c>
      <c r="C109" s="85" t="s">
        <v>75</v>
      </c>
      <c r="D109" s="68">
        <v>0</v>
      </c>
      <c r="E109" s="68">
        <v>3</v>
      </c>
      <c r="F109" s="68">
        <v>3</v>
      </c>
      <c r="G109" s="9" t="s">
        <v>16</v>
      </c>
      <c r="O109" s="16" t="str">
        <f>'1月'!$C109</f>
        <v>105歳以上</v>
      </c>
      <c r="P109">
        <f>'1月'!$D109*105</f>
        <v>0</v>
      </c>
      <c r="Q109">
        <f>'1月'!$E109*105</f>
        <v>315</v>
      </c>
      <c r="R109">
        <f>'1月'!$F109*105</f>
        <v>315</v>
      </c>
    </row>
    <row r="110" spans="1:18" x14ac:dyDescent="0.2">
      <c r="O110" s="11" t="s">
        <v>22</v>
      </c>
      <c r="P110" s="11">
        <f>SUM(P4:P109)</f>
        <v>1890120</v>
      </c>
      <c r="Q110" s="11">
        <f t="shared" ref="Q110:R110" si="8">SUM(Q4:Q109)</f>
        <v>2091465</v>
      </c>
      <c r="R110" s="11">
        <f t="shared" si="8"/>
        <v>3981590</v>
      </c>
    </row>
  </sheetData>
  <sheetProtection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/>
  </sheetPr>
  <dimension ref="A1:R110"/>
  <sheetViews>
    <sheetView workbookViewId="0"/>
  </sheetViews>
  <sheetFormatPr defaultRowHeight="13.2" x14ac:dyDescent="0.2"/>
  <cols>
    <col min="1" max="2" width="11.109375" customWidth="1"/>
    <col min="3" max="3" width="10.44140625" customWidth="1"/>
    <col min="4" max="6" width="11.6640625" customWidth="1"/>
    <col min="7" max="7" width="9" style="9"/>
    <col min="8" max="8" width="14.6640625" customWidth="1"/>
    <col min="9" max="9" width="1.109375" customWidth="1"/>
    <col min="10" max="10" width="14.109375" customWidth="1"/>
    <col min="11" max="13" width="9.33203125" customWidth="1"/>
    <col min="14" max="14" width="9.77734375" bestFit="1" customWidth="1"/>
    <col min="15" max="15" width="7.109375" hidden="1" customWidth="1"/>
    <col min="16" max="18" width="11.109375" hidden="1" customWidth="1"/>
    <col min="19" max="97" width="11.109375" bestFit="1" customWidth="1"/>
    <col min="98" max="98" width="5.77734375" customWidth="1"/>
  </cols>
  <sheetData>
    <row r="1" spans="1:18" x14ac:dyDescent="0.2">
      <c r="A1" s="75" t="s">
        <v>65</v>
      </c>
    </row>
    <row r="2" spans="1:18" x14ac:dyDescent="0.2">
      <c r="A2" s="1" t="s">
        <v>3</v>
      </c>
      <c r="B2" s="1" t="s">
        <v>4</v>
      </c>
      <c r="C2" s="1" t="s">
        <v>10</v>
      </c>
      <c r="D2" s="1" t="s">
        <v>0</v>
      </c>
      <c r="E2" s="1" t="s">
        <v>1</v>
      </c>
      <c r="F2" s="63" t="s">
        <v>5</v>
      </c>
      <c r="G2" s="64" t="s">
        <v>2</v>
      </c>
      <c r="J2" t="s">
        <v>64</v>
      </c>
      <c r="M2" s="45" t="str">
        <f>A3</f>
        <v>2024/2末</v>
      </c>
      <c r="O2" s="11" t="s">
        <v>26</v>
      </c>
      <c r="P2" s="11" t="s">
        <v>23</v>
      </c>
      <c r="Q2" s="11" t="s">
        <v>24</v>
      </c>
      <c r="R2" s="11" t="s">
        <v>25</v>
      </c>
    </row>
    <row r="3" spans="1:18" ht="16.2" x14ac:dyDescent="0.2">
      <c r="A3" s="71" t="s">
        <v>76</v>
      </c>
      <c r="B3" s="71" t="s">
        <v>77</v>
      </c>
      <c r="C3" s="14" t="s">
        <v>5</v>
      </c>
      <c r="D3" s="15">
        <f>SUM(D4:D109)</f>
        <v>38163</v>
      </c>
      <c r="E3" s="15">
        <f>SUM(E4:E109)</f>
        <v>39064</v>
      </c>
      <c r="F3" s="15">
        <f>SUM(F4:F109)</f>
        <v>77227</v>
      </c>
      <c r="G3" s="15" t="s">
        <v>2</v>
      </c>
      <c r="J3" s="36" t="s">
        <v>2</v>
      </c>
      <c r="K3" s="37" t="s">
        <v>0</v>
      </c>
      <c r="L3" s="37" t="s">
        <v>1</v>
      </c>
      <c r="M3" s="38" t="s">
        <v>5</v>
      </c>
      <c r="O3" s="18" t="s">
        <v>5</v>
      </c>
      <c r="P3" s="19">
        <f t="shared" ref="P3:R3" si="0">SUM(P4:P109)</f>
        <v>1889619</v>
      </c>
      <c r="Q3" s="19">
        <f t="shared" si="0"/>
        <v>2089372</v>
      </c>
      <c r="R3" s="19">
        <f t="shared" si="0"/>
        <v>3978993</v>
      </c>
    </row>
    <row r="4" spans="1:18" x14ac:dyDescent="0.2">
      <c r="A4" s="25" t="str">
        <f>A3</f>
        <v>2024/2末</v>
      </c>
      <c r="B4" s="25" t="str">
        <f>B3</f>
        <v>令和6/2末</v>
      </c>
      <c r="C4" s="76">
        <v>0</v>
      </c>
      <c r="D4" s="42">
        <v>154</v>
      </c>
      <c r="E4" s="42">
        <v>156</v>
      </c>
      <c r="F4" s="42">
        <v>310</v>
      </c>
      <c r="G4" s="27" t="s">
        <v>14</v>
      </c>
      <c r="J4" s="31" t="s">
        <v>5</v>
      </c>
      <c r="K4" s="12">
        <f>SUM($K$5:$K$7)</f>
        <v>38163</v>
      </c>
      <c r="L4" s="12">
        <f>SUM($L$5:$L$7)</f>
        <v>39064</v>
      </c>
      <c r="M4" s="34">
        <f>SUM($M$5:$M$7)</f>
        <v>77227</v>
      </c>
      <c r="N4" s="10"/>
      <c r="O4" s="20">
        <f>'2月'!$C4</f>
        <v>0</v>
      </c>
      <c r="P4">
        <f>'2月'!$D4</f>
        <v>154</v>
      </c>
      <c r="Q4">
        <f>'2月'!$D4</f>
        <v>154</v>
      </c>
      <c r="R4">
        <f>'2月'!$F4</f>
        <v>310</v>
      </c>
    </row>
    <row r="5" spans="1:18" x14ac:dyDescent="0.2">
      <c r="A5" s="26" t="str">
        <f>A4</f>
        <v>2024/2末</v>
      </c>
      <c r="B5" s="26" t="str">
        <f>B4</f>
        <v>令和6/2末</v>
      </c>
      <c r="C5" s="77">
        <v>1</v>
      </c>
      <c r="D5" s="43">
        <v>200</v>
      </c>
      <c r="E5" s="43">
        <v>202</v>
      </c>
      <c r="F5" s="43">
        <v>402</v>
      </c>
      <c r="G5" s="28" t="s">
        <v>14</v>
      </c>
      <c r="J5" s="32" t="s">
        <v>14</v>
      </c>
      <c r="K5" s="13">
        <f>SUMIF('2月'!$G$3:$G$109,$J5,'2月'!$D$3:$D$109)</f>
        <v>3799</v>
      </c>
      <c r="L5" s="13">
        <f>SUMIF('2月'!$G$3:$G$109,$J5,'2月'!$E$3:$E$109)</f>
        <v>3673</v>
      </c>
      <c r="M5" s="35">
        <f>SUMIF('2月'!$G$3:$G$109,$J5,'2月'!$F$3:$F$109)</f>
        <v>7472</v>
      </c>
      <c r="O5" s="17">
        <f>'2月'!$C5</f>
        <v>1</v>
      </c>
      <c r="P5">
        <f>'2月'!$D5*'2月'!$C5</f>
        <v>200</v>
      </c>
      <c r="Q5">
        <f>'2月'!$E5*'2月'!$C5</f>
        <v>202</v>
      </c>
      <c r="R5">
        <f>'2月'!$F5*'2月'!$C5</f>
        <v>402</v>
      </c>
    </row>
    <row r="6" spans="1:18" x14ac:dyDescent="0.2">
      <c r="A6" s="26" t="str">
        <f t="shared" ref="A6:B21" si="1">A5</f>
        <v>2024/2末</v>
      </c>
      <c r="B6" s="26" t="str">
        <f t="shared" si="1"/>
        <v>令和6/2末</v>
      </c>
      <c r="C6" s="77">
        <v>2</v>
      </c>
      <c r="D6" s="43">
        <v>190</v>
      </c>
      <c r="E6" s="43">
        <v>183</v>
      </c>
      <c r="F6" s="43">
        <v>373</v>
      </c>
      <c r="G6" s="28" t="s">
        <v>14</v>
      </c>
      <c r="J6" s="33" t="s">
        <v>15</v>
      </c>
      <c r="K6" s="13">
        <f>SUMIF('2月'!$G$3:$G$109,$J6,'2月'!$D$3:$D$109)</f>
        <v>22260</v>
      </c>
      <c r="L6" s="13">
        <f>SUMIF('2月'!$G$3:$G$109,$J6,'2月'!$E$3:$E$109)</f>
        <v>20060</v>
      </c>
      <c r="M6" s="35">
        <f>SUMIF('2月'!$G$3:$G$109,$J6,'2月'!$F$3:$F$109)</f>
        <v>42320</v>
      </c>
      <c r="O6" s="17">
        <f>'2月'!$C6</f>
        <v>2</v>
      </c>
      <c r="P6">
        <f>'2月'!$D6*'2月'!$C6</f>
        <v>380</v>
      </c>
      <c r="Q6">
        <f>'2月'!$E6*'2月'!$C6</f>
        <v>366</v>
      </c>
      <c r="R6">
        <f>'2月'!$F6*'2月'!$C6</f>
        <v>746</v>
      </c>
    </row>
    <row r="7" spans="1:18" x14ac:dyDescent="0.2">
      <c r="A7" s="26" t="str">
        <f t="shared" si="1"/>
        <v>2024/2末</v>
      </c>
      <c r="B7" s="26" t="str">
        <f t="shared" si="1"/>
        <v>令和6/2末</v>
      </c>
      <c r="C7" s="77">
        <v>3</v>
      </c>
      <c r="D7" s="43">
        <v>181</v>
      </c>
      <c r="E7" s="43">
        <v>196</v>
      </c>
      <c r="F7" s="43">
        <v>377</v>
      </c>
      <c r="G7" s="28" t="s">
        <v>14</v>
      </c>
      <c r="J7" s="33" t="s">
        <v>16</v>
      </c>
      <c r="K7" s="13">
        <f>SUMIF('2月'!$G$3:$G$109,$J7,'2月'!$D$3:$D$109)</f>
        <v>12104</v>
      </c>
      <c r="L7" s="13">
        <f>SUMIF('2月'!$G$3:$G$109,$J7,'2月'!$E$3:$E$109)</f>
        <v>15331</v>
      </c>
      <c r="M7" s="35">
        <f>SUMIF('2月'!$G$3:$G$109,$J7,'2月'!$F$3:$F$109)</f>
        <v>27435</v>
      </c>
      <c r="O7" s="17">
        <f>'2月'!$C7</f>
        <v>3</v>
      </c>
      <c r="P7">
        <f>'2月'!$D7*'2月'!$C7</f>
        <v>543</v>
      </c>
      <c r="Q7">
        <f>'2月'!$E7*'2月'!$C7</f>
        <v>588</v>
      </c>
      <c r="R7">
        <f>'2月'!$F7*'2月'!$C7</f>
        <v>1131</v>
      </c>
    </row>
    <row r="8" spans="1:18" x14ac:dyDescent="0.2">
      <c r="A8" s="26" t="str">
        <f t="shared" si="1"/>
        <v>2024/2末</v>
      </c>
      <c r="B8" s="26" t="str">
        <f t="shared" si="1"/>
        <v>令和6/2末</v>
      </c>
      <c r="C8" s="77">
        <v>4</v>
      </c>
      <c r="D8" s="43">
        <v>225</v>
      </c>
      <c r="E8" s="43">
        <v>218</v>
      </c>
      <c r="F8" s="43">
        <v>443</v>
      </c>
      <c r="G8" s="28" t="s">
        <v>14</v>
      </c>
      <c r="J8" s="39" t="s">
        <v>21</v>
      </c>
      <c r="K8" s="40">
        <f>IFERROR($P$3/$K$4,"")</f>
        <v>49.514424966590674</v>
      </c>
      <c r="L8" s="40">
        <f>IFERROR($Q$3/$L$4,"")</f>
        <v>53.485869342617242</v>
      </c>
      <c r="M8" s="41">
        <f>IFERROR($R$3/$M$4,"")</f>
        <v>51.523340282543671</v>
      </c>
      <c r="O8" s="17">
        <f>'2月'!$C8</f>
        <v>4</v>
      </c>
      <c r="P8">
        <f>'2月'!$D8*'2月'!$C8</f>
        <v>900</v>
      </c>
      <c r="Q8">
        <f>'2月'!$E8*'2月'!$C8</f>
        <v>872</v>
      </c>
      <c r="R8">
        <f>'2月'!$F8*'2月'!$C8</f>
        <v>1772</v>
      </c>
    </row>
    <row r="9" spans="1:18" x14ac:dyDescent="0.2">
      <c r="A9" s="26" t="str">
        <f t="shared" si="1"/>
        <v>2024/2末</v>
      </c>
      <c r="B9" s="26" t="str">
        <f t="shared" si="1"/>
        <v>令和6/2末</v>
      </c>
      <c r="C9" s="77">
        <v>5</v>
      </c>
      <c r="D9" s="43">
        <v>244</v>
      </c>
      <c r="E9" s="43">
        <v>252</v>
      </c>
      <c r="F9" s="43">
        <v>496</v>
      </c>
      <c r="G9" s="28" t="s">
        <v>14</v>
      </c>
      <c r="O9" s="17">
        <f>'2月'!$C9</f>
        <v>5</v>
      </c>
      <c r="P9">
        <f>'2月'!$D9*'2月'!$C9</f>
        <v>1220</v>
      </c>
      <c r="Q9">
        <f>'2月'!$E9*'2月'!$C9</f>
        <v>1260</v>
      </c>
      <c r="R9">
        <f>'2月'!$F9*'2月'!$C9</f>
        <v>2480</v>
      </c>
    </row>
    <row r="10" spans="1:18" x14ac:dyDescent="0.2">
      <c r="A10" s="26" t="str">
        <f t="shared" si="1"/>
        <v>2024/2末</v>
      </c>
      <c r="B10" s="26" t="str">
        <f t="shared" si="1"/>
        <v>令和6/2末</v>
      </c>
      <c r="C10" s="77">
        <v>6</v>
      </c>
      <c r="D10" s="43">
        <v>273</v>
      </c>
      <c r="E10" s="43">
        <v>226</v>
      </c>
      <c r="F10" s="43">
        <v>499</v>
      </c>
      <c r="G10" s="28" t="s">
        <v>14</v>
      </c>
      <c r="O10" s="17">
        <f>'2月'!$C10</f>
        <v>6</v>
      </c>
      <c r="P10">
        <f>'2月'!$D10*'2月'!$C10</f>
        <v>1638</v>
      </c>
      <c r="Q10">
        <f>'2月'!$E10*'2月'!$C10</f>
        <v>1356</v>
      </c>
      <c r="R10">
        <f>'2月'!$F10*'2月'!$C10</f>
        <v>2994</v>
      </c>
    </row>
    <row r="11" spans="1:18" x14ac:dyDescent="0.2">
      <c r="A11" s="26" t="str">
        <f t="shared" si="1"/>
        <v>2024/2末</v>
      </c>
      <c r="B11" s="26" t="str">
        <f t="shared" si="1"/>
        <v>令和6/2末</v>
      </c>
      <c r="C11" s="77">
        <v>7</v>
      </c>
      <c r="D11" s="43">
        <v>245</v>
      </c>
      <c r="E11" s="43">
        <v>257</v>
      </c>
      <c r="F11" s="43">
        <v>502</v>
      </c>
      <c r="G11" s="28" t="s">
        <v>14</v>
      </c>
      <c r="O11" s="17">
        <f>'2月'!$C11</f>
        <v>7</v>
      </c>
      <c r="P11">
        <f>'2月'!$D11*'2月'!$C11</f>
        <v>1715</v>
      </c>
      <c r="Q11">
        <f>'2月'!$E11*'2月'!$C11</f>
        <v>1799</v>
      </c>
      <c r="R11">
        <f>'2月'!$F11*'2月'!$C11</f>
        <v>3514</v>
      </c>
    </row>
    <row r="12" spans="1:18" x14ac:dyDescent="0.2">
      <c r="A12" s="26" t="str">
        <f t="shared" si="1"/>
        <v>2024/2末</v>
      </c>
      <c r="B12" s="26" t="str">
        <f t="shared" si="1"/>
        <v>令和6/2末</v>
      </c>
      <c r="C12" s="77">
        <v>8</v>
      </c>
      <c r="D12" s="43">
        <v>270</v>
      </c>
      <c r="E12" s="43">
        <v>244</v>
      </c>
      <c r="F12" s="43">
        <v>514</v>
      </c>
      <c r="G12" s="28" t="s">
        <v>14</v>
      </c>
      <c r="O12" s="17">
        <f>'2月'!$C12</f>
        <v>8</v>
      </c>
      <c r="P12">
        <f>'2月'!$D12*'2月'!$C12</f>
        <v>2160</v>
      </c>
      <c r="Q12">
        <f>'2月'!$E12*'2月'!$C12</f>
        <v>1952</v>
      </c>
      <c r="R12">
        <f>'2月'!$F12*'2月'!$C12</f>
        <v>4112</v>
      </c>
    </row>
    <row r="13" spans="1:18" x14ac:dyDescent="0.2">
      <c r="A13" s="26" t="str">
        <f t="shared" si="1"/>
        <v>2024/2末</v>
      </c>
      <c r="B13" s="26" t="str">
        <f t="shared" si="1"/>
        <v>令和6/2末</v>
      </c>
      <c r="C13" s="77">
        <v>9</v>
      </c>
      <c r="D13" s="43">
        <v>296</v>
      </c>
      <c r="E13" s="43">
        <v>268</v>
      </c>
      <c r="F13" s="43">
        <v>564</v>
      </c>
      <c r="G13" s="28" t="s">
        <v>14</v>
      </c>
      <c r="O13" s="17">
        <f>'2月'!$C13</f>
        <v>9</v>
      </c>
      <c r="P13">
        <f>'2月'!$D13*'2月'!$C13</f>
        <v>2664</v>
      </c>
      <c r="Q13">
        <f>'2月'!$E13*'2月'!$C13</f>
        <v>2412</v>
      </c>
      <c r="R13">
        <f>'2月'!$F13*'2月'!$C13</f>
        <v>5076</v>
      </c>
    </row>
    <row r="14" spans="1:18" x14ac:dyDescent="0.2">
      <c r="A14" s="26" t="str">
        <f t="shared" si="1"/>
        <v>2024/2末</v>
      </c>
      <c r="B14" s="26" t="str">
        <f t="shared" si="1"/>
        <v>令和6/2末</v>
      </c>
      <c r="C14" s="77">
        <v>10</v>
      </c>
      <c r="D14" s="43">
        <v>289</v>
      </c>
      <c r="E14" s="43">
        <v>267</v>
      </c>
      <c r="F14" s="43">
        <v>556</v>
      </c>
      <c r="G14" s="28" t="s">
        <v>14</v>
      </c>
      <c r="O14" s="17">
        <f>'2月'!$C14</f>
        <v>10</v>
      </c>
      <c r="P14">
        <f>'2月'!$D14*'2月'!$C14</f>
        <v>2890</v>
      </c>
      <c r="Q14">
        <f>'2月'!$E14*'2月'!$C14</f>
        <v>2670</v>
      </c>
      <c r="R14">
        <f>'2月'!$F14*'2月'!$C14</f>
        <v>5560</v>
      </c>
    </row>
    <row r="15" spans="1:18" x14ac:dyDescent="0.2">
      <c r="A15" s="26" t="str">
        <f t="shared" si="1"/>
        <v>2024/2末</v>
      </c>
      <c r="B15" s="26" t="str">
        <f t="shared" si="1"/>
        <v>令和6/2末</v>
      </c>
      <c r="C15" s="77">
        <v>11</v>
      </c>
      <c r="D15" s="43">
        <v>294</v>
      </c>
      <c r="E15" s="43">
        <v>284</v>
      </c>
      <c r="F15" s="43">
        <v>578</v>
      </c>
      <c r="G15" s="28" t="s">
        <v>14</v>
      </c>
      <c r="O15" s="17">
        <f>'2月'!$C15</f>
        <v>11</v>
      </c>
      <c r="P15">
        <f>'2月'!$D15*'2月'!$C15</f>
        <v>3234</v>
      </c>
      <c r="Q15">
        <f>'2月'!$E15*'2月'!$C15</f>
        <v>3124</v>
      </c>
      <c r="R15">
        <f>'2月'!$F15*'2月'!$C15</f>
        <v>6358</v>
      </c>
    </row>
    <row r="16" spans="1:18" x14ac:dyDescent="0.2">
      <c r="A16" s="26" t="str">
        <f t="shared" si="1"/>
        <v>2024/2末</v>
      </c>
      <c r="B16" s="26" t="str">
        <f t="shared" si="1"/>
        <v>令和6/2末</v>
      </c>
      <c r="C16" s="77">
        <v>12</v>
      </c>
      <c r="D16" s="43">
        <v>325</v>
      </c>
      <c r="E16" s="43">
        <v>294</v>
      </c>
      <c r="F16" s="43">
        <v>619</v>
      </c>
      <c r="G16" s="28" t="s">
        <v>14</v>
      </c>
      <c r="J16" s="73" t="s">
        <v>50</v>
      </c>
      <c r="K16" s="46"/>
      <c r="L16" s="46"/>
      <c r="M16" s="46" t="str">
        <f>A3</f>
        <v>2024/2末</v>
      </c>
      <c r="O16" s="17">
        <f>'2月'!$C16</f>
        <v>12</v>
      </c>
      <c r="P16">
        <f>'2月'!$D16*'2月'!$C16</f>
        <v>3900</v>
      </c>
      <c r="Q16">
        <f>'2月'!$E16*'2月'!$C16</f>
        <v>3528</v>
      </c>
      <c r="R16">
        <f>'2月'!$F16*'2月'!$C16</f>
        <v>7428</v>
      </c>
    </row>
    <row r="17" spans="1:18" x14ac:dyDescent="0.2">
      <c r="A17" s="26" t="str">
        <f t="shared" si="1"/>
        <v>2024/2末</v>
      </c>
      <c r="B17" s="26" t="str">
        <f t="shared" si="1"/>
        <v>令和6/2末</v>
      </c>
      <c r="C17" s="77">
        <v>13</v>
      </c>
      <c r="D17" s="43">
        <v>310</v>
      </c>
      <c r="E17" s="43">
        <v>327</v>
      </c>
      <c r="F17" s="43">
        <v>637</v>
      </c>
      <c r="G17" s="28" t="s">
        <v>14</v>
      </c>
      <c r="J17" s="46" t="s">
        <v>2</v>
      </c>
      <c r="K17" s="46" t="s">
        <v>0</v>
      </c>
      <c r="L17" s="46" t="s">
        <v>1</v>
      </c>
      <c r="M17" s="46" t="s">
        <v>5</v>
      </c>
      <c r="O17" s="17">
        <f>'2月'!$C17</f>
        <v>13</v>
      </c>
      <c r="P17">
        <f>'2月'!$D17*'2月'!$C17</f>
        <v>4030</v>
      </c>
      <c r="Q17">
        <f>'2月'!$E17*'2月'!$C17</f>
        <v>4251</v>
      </c>
      <c r="R17">
        <f>'2月'!$F17*'2月'!$C17</f>
        <v>8281</v>
      </c>
    </row>
    <row r="18" spans="1:18" x14ac:dyDescent="0.2">
      <c r="A18" s="26" t="str">
        <f t="shared" si="1"/>
        <v>2024/2末</v>
      </c>
      <c r="B18" s="26" t="str">
        <f t="shared" si="1"/>
        <v>令和6/2末</v>
      </c>
      <c r="C18" s="77">
        <v>14</v>
      </c>
      <c r="D18" s="43">
        <v>303</v>
      </c>
      <c r="E18" s="43">
        <v>299</v>
      </c>
      <c r="F18" s="43">
        <v>602</v>
      </c>
      <c r="G18" s="28" t="s">
        <v>14</v>
      </c>
      <c r="J18" s="47" t="s">
        <v>5</v>
      </c>
      <c r="K18" s="48">
        <f>SUM($K$19:$K$40)</f>
        <v>38163</v>
      </c>
      <c r="L18" s="48">
        <f>SUM($L$19:$L$40)</f>
        <v>39064</v>
      </c>
      <c r="M18" s="48">
        <f>SUM($M$19:$M$40)</f>
        <v>77227</v>
      </c>
      <c r="O18" s="21">
        <f>'2月'!$C18</f>
        <v>14</v>
      </c>
      <c r="P18" s="22">
        <f>'2月'!$D18*'2月'!$C18</f>
        <v>4242</v>
      </c>
      <c r="Q18" s="22">
        <f>'2月'!$E18*'2月'!$C18</f>
        <v>4186</v>
      </c>
      <c r="R18" s="22">
        <f>'2月'!$F18*'2月'!$C18</f>
        <v>8428</v>
      </c>
    </row>
    <row r="19" spans="1:18" x14ac:dyDescent="0.2">
      <c r="A19" s="25" t="str">
        <f t="shared" si="1"/>
        <v>2024/2末</v>
      </c>
      <c r="B19" s="25" t="str">
        <f t="shared" si="1"/>
        <v>令和6/2末</v>
      </c>
      <c r="C19" s="76">
        <v>15</v>
      </c>
      <c r="D19" s="42">
        <v>354</v>
      </c>
      <c r="E19" s="42">
        <v>294</v>
      </c>
      <c r="F19" s="42">
        <v>648</v>
      </c>
      <c r="G19" s="29" t="s">
        <v>15</v>
      </c>
      <c r="J19" s="73" t="s">
        <v>27</v>
      </c>
      <c r="K19" s="49">
        <f>SUM($D$4:$D$8)</f>
        <v>950</v>
      </c>
      <c r="L19" s="49">
        <f>SUM($E$4:$E$8)</f>
        <v>955</v>
      </c>
      <c r="M19" s="49">
        <f>SUM($F$4:$F$8)</f>
        <v>1905</v>
      </c>
      <c r="O19" s="20">
        <f>'2月'!$C19</f>
        <v>15</v>
      </c>
      <c r="P19">
        <f>'2月'!$D19*'2月'!$C19</f>
        <v>5310</v>
      </c>
      <c r="Q19">
        <f>'2月'!$E19*'2月'!$C19</f>
        <v>4410</v>
      </c>
      <c r="R19">
        <f>'2月'!$F19*'2月'!$C19</f>
        <v>9720</v>
      </c>
    </row>
    <row r="20" spans="1:18" x14ac:dyDescent="0.2">
      <c r="A20" s="26" t="str">
        <f t="shared" si="1"/>
        <v>2024/2末</v>
      </c>
      <c r="B20" s="26" t="str">
        <f t="shared" si="1"/>
        <v>令和6/2末</v>
      </c>
      <c r="C20" s="77">
        <v>16</v>
      </c>
      <c r="D20" s="43">
        <v>348</v>
      </c>
      <c r="E20" s="43">
        <v>314</v>
      </c>
      <c r="F20" s="43">
        <v>662</v>
      </c>
      <c r="G20" s="30" t="s">
        <v>15</v>
      </c>
      <c r="J20" s="73" t="s">
        <v>28</v>
      </c>
      <c r="K20" s="46">
        <f>SUM($D$9:$D$13)</f>
        <v>1328</v>
      </c>
      <c r="L20" s="46">
        <f>SUM($E$9:$E$13)</f>
        <v>1247</v>
      </c>
      <c r="M20" s="46">
        <f>SUM($F$9:$F$13)</f>
        <v>2575</v>
      </c>
      <c r="O20" s="17">
        <f>'2月'!$C20</f>
        <v>16</v>
      </c>
      <c r="P20">
        <f>'2月'!$D20*'2月'!$C20</f>
        <v>5568</v>
      </c>
      <c r="Q20">
        <f>'2月'!$E20*'2月'!$C20</f>
        <v>5024</v>
      </c>
      <c r="R20">
        <f>'2月'!$F20*'2月'!$C20</f>
        <v>10592</v>
      </c>
    </row>
    <row r="21" spans="1:18" x14ac:dyDescent="0.2">
      <c r="A21" s="26" t="str">
        <f t="shared" si="1"/>
        <v>2024/2末</v>
      </c>
      <c r="B21" s="26" t="str">
        <f t="shared" si="1"/>
        <v>令和6/2末</v>
      </c>
      <c r="C21" s="77">
        <v>17</v>
      </c>
      <c r="D21" s="43">
        <v>352</v>
      </c>
      <c r="E21" s="43">
        <v>323</v>
      </c>
      <c r="F21" s="43">
        <v>675</v>
      </c>
      <c r="G21" s="30" t="s">
        <v>15</v>
      </c>
      <c r="J21" s="73" t="s">
        <v>29</v>
      </c>
      <c r="K21" s="46">
        <f>SUM($D$14:$D$18)</f>
        <v>1521</v>
      </c>
      <c r="L21" s="46">
        <f>SUM($E$14:$E$18)</f>
        <v>1471</v>
      </c>
      <c r="M21" s="46">
        <f>SUM($F$14:$F$18)</f>
        <v>2992</v>
      </c>
      <c r="O21" s="17">
        <f>'2月'!$C21</f>
        <v>17</v>
      </c>
      <c r="P21">
        <f>'2月'!$D21*'2月'!$C21</f>
        <v>5984</v>
      </c>
      <c r="Q21">
        <f>'2月'!$E21*'2月'!$C21</f>
        <v>5491</v>
      </c>
      <c r="R21">
        <f>'2月'!$F21*'2月'!$C21</f>
        <v>11475</v>
      </c>
    </row>
    <row r="22" spans="1:18" x14ac:dyDescent="0.2">
      <c r="A22" s="26" t="str">
        <f t="shared" ref="A22:B37" si="2">A21</f>
        <v>2024/2末</v>
      </c>
      <c r="B22" s="26" t="str">
        <f t="shared" si="2"/>
        <v>令和6/2末</v>
      </c>
      <c r="C22" s="77">
        <v>18</v>
      </c>
      <c r="D22" s="43">
        <v>318</v>
      </c>
      <c r="E22" s="43">
        <v>318</v>
      </c>
      <c r="F22" s="43">
        <v>636</v>
      </c>
      <c r="G22" s="30" t="s">
        <v>15</v>
      </c>
      <c r="J22" s="73" t="s">
        <v>30</v>
      </c>
      <c r="K22" s="46">
        <f>SUM($D$19:$D$23)</f>
        <v>1680</v>
      </c>
      <c r="L22" s="46">
        <f>SUM($E$19:$E$23)</f>
        <v>1568</v>
      </c>
      <c r="M22" s="46">
        <f>SUM($F$19:$F$23)</f>
        <v>3248</v>
      </c>
      <c r="O22" s="17">
        <f>'2月'!$C22</f>
        <v>18</v>
      </c>
      <c r="P22">
        <f>'2月'!$D22*'2月'!$C22</f>
        <v>5724</v>
      </c>
      <c r="Q22">
        <f>'2月'!$E22*'2月'!$C22</f>
        <v>5724</v>
      </c>
      <c r="R22">
        <f>'2月'!$F22*'2月'!$C22</f>
        <v>11448</v>
      </c>
    </row>
    <row r="23" spans="1:18" x14ac:dyDescent="0.2">
      <c r="A23" s="26" t="str">
        <f t="shared" si="2"/>
        <v>2024/2末</v>
      </c>
      <c r="B23" s="26" t="str">
        <f t="shared" si="2"/>
        <v>令和6/2末</v>
      </c>
      <c r="C23" s="77">
        <v>19</v>
      </c>
      <c r="D23" s="43">
        <v>308</v>
      </c>
      <c r="E23" s="43">
        <v>319</v>
      </c>
      <c r="F23" s="43">
        <v>627</v>
      </c>
      <c r="G23" s="30" t="s">
        <v>15</v>
      </c>
      <c r="J23" s="73" t="s">
        <v>31</v>
      </c>
      <c r="K23" s="46">
        <f>SUM($D$24:$D$28)</f>
        <v>1709</v>
      </c>
      <c r="L23" s="46">
        <f>SUM($E$24:$E$28)</f>
        <v>1422</v>
      </c>
      <c r="M23" s="46">
        <f>SUM($F$24:$F$28)</f>
        <v>3131</v>
      </c>
      <c r="O23" s="17">
        <f>'2月'!$C23</f>
        <v>19</v>
      </c>
      <c r="P23">
        <f>'2月'!$D23*'2月'!$C23</f>
        <v>5852</v>
      </c>
      <c r="Q23">
        <f>'2月'!$E23*'2月'!$C23</f>
        <v>6061</v>
      </c>
      <c r="R23">
        <f>'2月'!$F23*'2月'!$C23</f>
        <v>11913</v>
      </c>
    </row>
    <row r="24" spans="1:18" x14ac:dyDescent="0.2">
      <c r="A24" s="26" t="str">
        <f t="shared" si="2"/>
        <v>2024/2末</v>
      </c>
      <c r="B24" s="26" t="str">
        <f t="shared" si="2"/>
        <v>令和6/2末</v>
      </c>
      <c r="C24" s="77">
        <v>20</v>
      </c>
      <c r="D24" s="43">
        <v>356</v>
      </c>
      <c r="E24" s="43">
        <v>303</v>
      </c>
      <c r="F24" s="43">
        <v>659</v>
      </c>
      <c r="G24" s="30" t="s">
        <v>15</v>
      </c>
      <c r="J24" s="73" t="s">
        <v>32</v>
      </c>
      <c r="K24" s="46">
        <f>SUM($D$29:$D$33)</f>
        <v>1688</v>
      </c>
      <c r="L24" s="46">
        <f>SUM($E$29:$E$33)</f>
        <v>1341</v>
      </c>
      <c r="M24" s="46">
        <f>SUM($F$29:$F$33)</f>
        <v>3029</v>
      </c>
      <c r="O24" s="17">
        <f>'2月'!$C24</f>
        <v>20</v>
      </c>
      <c r="P24">
        <f>'2月'!$D24*'2月'!$C24</f>
        <v>7120</v>
      </c>
      <c r="Q24">
        <f>'2月'!$E24*'2月'!$C24</f>
        <v>6060</v>
      </c>
      <c r="R24">
        <f>'2月'!$F24*'2月'!$C24</f>
        <v>13180</v>
      </c>
    </row>
    <row r="25" spans="1:18" x14ac:dyDescent="0.2">
      <c r="A25" s="26" t="str">
        <f t="shared" si="2"/>
        <v>2024/2末</v>
      </c>
      <c r="B25" s="26" t="str">
        <f t="shared" si="2"/>
        <v>令和6/2末</v>
      </c>
      <c r="C25" s="77">
        <v>21</v>
      </c>
      <c r="D25" s="43">
        <v>352</v>
      </c>
      <c r="E25" s="43">
        <v>305</v>
      </c>
      <c r="F25" s="43">
        <v>657</v>
      </c>
      <c r="G25" s="30" t="s">
        <v>15</v>
      </c>
      <c r="J25" s="73" t="s">
        <v>33</v>
      </c>
      <c r="K25" s="46">
        <f>SUM($D$34:$D$38)</f>
        <v>1665</v>
      </c>
      <c r="L25" s="46">
        <f>SUM($E$34:$E$38)</f>
        <v>1429</v>
      </c>
      <c r="M25" s="46">
        <f>SUM($F$34:$F$38)</f>
        <v>3094</v>
      </c>
      <c r="O25" s="17">
        <f>'2月'!$C25</f>
        <v>21</v>
      </c>
      <c r="P25">
        <f>'2月'!$D25*'2月'!$C25</f>
        <v>7392</v>
      </c>
      <c r="Q25">
        <f>'2月'!$E25*'2月'!$C25</f>
        <v>6405</v>
      </c>
      <c r="R25">
        <f>'2月'!$F25*'2月'!$C25</f>
        <v>13797</v>
      </c>
    </row>
    <row r="26" spans="1:18" x14ac:dyDescent="0.2">
      <c r="A26" s="26" t="str">
        <f t="shared" si="2"/>
        <v>2024/2末</v>
      </c>
      <c r="B26" s="26" t="str">
        <f t="shared" si="2"/>
        <v>令和6/2末</v>
      </c>
      <c r="C26" s="77">
        <v>22</v>
      </c>
      <c r="D26" s="43">
        <v>362</v>
      </c>
      <c r="E26" s="43">
        <v>296</v>
      </c>
      <c r="F26" s="43">
        <v>658</v>
      </c>
      <c r="G26" s="30" t="s">
        <v>15</v>
      </c>
      <c r="J26" s="73" t="s">
        <v>34</v>
      </c>
      <c r="K26" s="46">
        <f>SUM($D$39:$D$43)</f>
        <v>2140</v>
      </c>
      <c r="L26" s="46">
        <f>SUM($E$39:$E$43)</f>
        <v>1783</v>
      </c>
      <c r="M26" s="46">
        <f>SUM($F$39:$F$43)</f>
        <v>3923</v>
      </c>
      <c r="O26" s="17">
        <f>'2月'!$C26</f>
        <v>22</v>
      </c>
      <c r="P26">
        <f>'2月'!$D26*'2月'!$C26</f>
        <v>7964</v>
      </c>
      <c r="Q26">
        <f>'2月'!$E26*'2月'!$C26</f>
        <v>6512</v>
      </c>
      <c r="R26">
        <f>'2月'!$F26*'2月'!$C26</f>
        <v>14476</v>
      </c>
    </row>
    <row r="27" spans="1:18" x14ac:dyDescent="0.2">
      <c r="A27" s="26" t="str">
        <f t="shared" si="2"/>
        <v>2024/2末</v>
      </c>
      <c r="B27" s="26" t="str">
        <f t="shared" si="2"/>
        <v>令和6/2末</v>
      </c>
      <c r="C27" s="77">
        <v>23</v>
      </c>
      <c r="D27" s="43">
        <v>334</v>
      </c>
      <c r="E27" s="43">
        <v>269</v>
      </c>
      <c r="F27" s="43">
        <v>603</v>
      </c>
      <c r="G27" s="30" t="s">
        <v>15</v>
      </c>
      <c r="J27" s="73" t="s">
        <v>35</v>
      </c>
      <c r="K27" s="46">
        <f>SUM($D$44:$D$48)</f>
        <v>2278</v>
      </c>
      <c r="L27" s="46">
        <f>SUM($E$44:$E$48)</f>
        <v>1997</v>
      </c>
      <c r="M27" s="46">
        <f>SUM($F$44:$F$48)</f>
        <v>4275</v>
      </c>
      <c r="O27" s="17">
        <f>'2月'!$C27</f>
        <v>23</v>
      </c>
      <c r="P27">
        <f>'2月'!$D27*'2月'!$C27</f>
        <v>7682</v>
      </c>
      <c r="Q27">
        <f>'2月'!$E27*'2月'!$C27</f>
        <v>6187</v>
      </c>
      <c r="R27">
        <f>'2月'!$F27*'2月'!$C27</f>
        <v>13869</v>
      </c>
    </row>
    <row r="28" spans="1:18" x14ac:dyDescent="0.2">
      <c r="A28" s="26" t="str">
        <f t="shared" si="2"/>
        <v>2024/2末</v>
      </c>
      <c r="B28" s="26" t="str">
        <f t="shared" si="2"/>
        <v>令和6/2末</v>
      </c>
      <c r="C28" s="77">
        <v>24</v>
      </c>
      <c r="D28" s="43">
        <v>305</v>
      </c>
      <c r="E28" s="43">
        <v>249</v>
      </c>
      <c r="F28" s="43">
        <v>554</v>
      </c>
      <c r="G28" s="30" t="s">
        <v>15</v>
      </c>
      <c r="J28" s="73" t="s">
        <v>36</v>
      </c>
      <c r="K28" s="46">
        <f>SUM($D$49:$D$53)</f>
        <v>2796</v>
      </c>
      <c r="L28" s="46">
        <f>SUM($E$49:$E$53)</f>
        <v>2632</v>
      </c>
      <c r="M28" s="46">
        <f>SUM($F$49:$F$53)</f>
        <v>5428</v>
      </c>
      <c r="O28" s="17">
        <f>'2月'!$C28</f>
        <v>24</v>
      </c>
      <c r="P28">
        <f>'2月'!$D28*'2月'!$C28</f>
        <v>7320</v>
      </c>
      <c r="Q28">
        <f>'2月'!$E28*'2月'!$C28</f>
        <v>5976</v>
      </c>
      <c r="R28">
        <f>'2月'!$F28*'2月'!$C28</f>
        <v>13296</v>
      </c>
    </row>
    <row r="29" spans="1:18" x14ac:dyDescent="0.2">
      <c r="A29" s="26" t="str">
        <f t="shared" si="2"/>
        <v>2024/2末</v>
      </c>
      <c r="B29" s="26" t="str">
        <f t="shared" si="2"/>
        <v>令和6/2末</v>
      </c>
      <c r="C29" s="77">
        <v>25</v>
      </c>
      <c r="D29" s="43">
        <v>337</v>
      </c>
      <c r="E29" s="43">
        <v>273</v>
      </c>
      <c r="F29" s="43">
        <v>610</v>
      </c>
      <c r="G29" s="30" t="s">
        <v>15</v>
      </c>
      <c r="J29" s="73" t="s">
        <v>37</v>
      </c>
      <c r="K29" s="46">
        <f>SUM($D$54:$D$58)</f>
        <v>2865</v>
      </c>
      <c r="L29" s="46">
        <f>SUM($E$54:$E$58)</f>
        <v>2636</v>
      </c>
      <c r="M29" s="46">
        <f>SUM($F$54:$F$58)</f>
        <v>5501</v>
      </c>
      <c r="O29" s="17">
        <f>'2月'!$C29</f>
        <v>25</v>
      </c>
      <c r="P29">
        <f>'2月'!$D29*'2月'!$C29</f>
        <v>8425</v>
      </c>
      <c r="Q29">
        <f>'2月'!$E29*'2月'!$C29</f>
        <v>6825</v>
      </c>
      <c r="R29">
        <f>'2月'!$F29*'2月'!$C29</f>
        <v>15250</v>
      </c>
    </row>
    <row r="30" spans="1:18" x14ac:dyDescent="0.2">
      <c r="A30" s="26" t="str">
        <f t="shared" si="2"/>
        <v>2024/2末</v>
      </c>
      <c r="B30" s="26" t="str">
        <f t="shared" si="2"/>
        <v>令和6/2末</v>
      </c>
      <c r="C30" s="77">
        <v>26</v>
      </c>
      <c r="D30" s="43">
        <v>354</v>
      </c>
      <c r="E30" s="43">
        <v>282</v>
      </c>
      <c r="F30" s="43">
        <v>636</v>
      </c>
      <c r="G30" s="30" t="s">
        <v>15</v>
      </c>
      <c r="J30" s="73" t="s">
        <v>38</v>
      </c>
      <c r="K30" s="46">
        <f>SUM($D$59:$D$63)</f>
        <v>2672</v>
      </c>
      <c r="L30" s="46">
        <f>SUM($E$59:$E$63)</f>
        <v>2487</v>
      </c>
      <c r="M30" s="46">
        <f>SUM($F$59:$F$63)</f>
        <v>5159</v>
      </c>
      <c r="O30" s="17">
        <f>'2月'!$C30</f>
        <v>26</v>
      </c>
      <c r="P30">
        <f>'2月'!$D30*'2月'!$C30</f>
        <v>9204</v>
      </c>
      <c r="Q30">
        <f>'2月'!$E30*'2月'!$C30</f>
        <v>7332</v>
      </c>
      <c r="R30">
        <f>'2月'!$F30*'2月'!$C30</f>
        <v>16536</v>
      </c>
    </row>
    <row r="31" spans="1:18" x14ac:dyDescent="0.2">
      <c r="A31" s="26" t="str">
        <f t="shared" si="2"/>
        <v>2024/2末</v>
      </c>
      <c r="B31" s="26" t="str">
        <f t="shared" si="2"/>
        <v>令和6/2末</v>
      </c>
      <c r="C31" s="77">
        <v>27</v>
      </c>
      <c r="D31" s="43">
        <v>362</v>
      </c>
      <c r="E31" s="43">
        <v>244</v>
      </c>
      <c r="F31" s="43">
        <v>606</v>
      </c>
      <c r="G31" s="30" t="s">
        <v>15</v>
      </c>
      <c r="J31" s="73" t="s">
        <v>39</v>
      </c>
      <c r="K31" s="46">
        <f>SUM($D$64:$D$68)</f>
        <v>2767</v>
      </c>
      <c r="L31" s="46">
        <f>SUM($E$64:$E$68)</f>
        <v>2765</v>
      </c>
      <c r="M31" s="46">
        <f>SUM($F$64:$F$68)</f>
        <v>5532</v>
      </c>
      <c r="O31" s="17">
        <f>'2月'!$C31</f>
        <v>27</v>
      </c>
      <c r="P31">
        <f>'2月'!$D31*'2月'!$C31</f>
        <v>9774</v>
      </c>
      <c r="Q31">
        <f>'2月'!$E31*'2月'!$C31</f>
        <v>6588</v>
      </c>
      <c r="R31">
        <f>'2月'!$F31*'2月'!$C31</f>
        <v>16362</v>
      </c>
    </row>
    <row r="32" spans="1:18" x14ac:dyDescent="0.2">
      <c r="A32" s="26" t="str">
        <f t="shared" si="2"/>
        <v>2024/2末</v>
      </c>
      <c r="B32" s="26" t="str">
        <f t="shared" si="2"/>
        <v>令和6/2末</v>
      </c>
      <c r="C32" s="77">
        <v>28</v>
      </c>
      <c r="D32" s="43">
        <v>326</v>
      </c>
      <c r="E32" s="43">
        <v>281</v>
      </c>
      <c r="F32" s="43">
        <v>607</v>
      </c>
      <c r="G32" s="30" t="s">
        <v>15</v>
      </c>
      <c r="J32" s="73" t="s">
        <v>40</v>
      </c>
      <c r="K32" s="46">
        <f>SUM($D$69:$D$73)</f>
        <v>2896</v>
      </c>
      <c r="L32" s="46">
        <f>SUM($E$69:$E$73)</f>
        <v>2828</v>
      </c>
      <c r="M32" s="46">
        <f>SUM($F$69:$F$73)</f>
        <v>5724</v>
      </c>
      <c r="O32" s="17">
        <f>'2月'!$C32</f>
        <v>28</v>
      </c>
      <c r="P32">
        <f>'2月'!$D32*'2月'!$C32</f>
        <v>9128</v>
      </c>
      <c r="Q32">
        <f>'2月'!$E32*'2月'!$C32</f>
        <v>7868</v>
      </c>
      <c r="R32">
        <f>'2月'!$F32*'2月'!$C32</f>
        <v>16996</v>
      </c>
    </row>
    <row r="33" spans="1:18" x14ac:dyDescent="0.2">
      <c r="A33" s="26" t="str">
        <f t="shared" si="2"/>
        <v>2024/2末</v>
      </c>
      <c r="B33" s="26" t="str">
        <f t="shared" si="2"/>
        <v>令和6/2末</v>
      </c>
      <c r="C33" s="77">
        <v>29</v>
      </c>
      <c r="D33" s="43">
        <v>309</v>
      </c>
      <c r="E33" s="43">
        <v>261</v>
      </c>
      <c r="F33" s="43">
        <v>570</v>
      </c>
      <c r="G33" s="30" t="s">
        <v>15</v>
      </c>
      <c r="J33" s="73" t="s">
        <v>41</v>
      </c>
      <c r="K33" s="46">
        <f>SUM($D$74:$D$78)</f>
        <v>3186</v>
      </c>
      <c r="L33" s="46">
        <f>SUM($E$74:$E$78)</f>
        <v>3450</v>
      </c>
      <c r="M33" s="46">
        <f>SUM($F$74:$F$78)</f>
        <v>6636</v>
      </c>
      <c r="O33" s="17">
        <f>'2月'!$C33</f>
        <v>29</v>
      </c>
      <c r="P33">
        <f>'2月'!$D33*'2月'!$C33</f>
        <v>8961</v>
      </c>
      <c r="Q33">
        <f>'2月'!$E33*'2月'!$C33</f>
        <v>7569</v>
      </c>
      <c r="R33">
        <f>'2月'!$F33*'2月'!$C33</f>
        <v>16530</v>
      </c>
    </row>
    <row r="34" spans="1:18" x14ac:dyDescent="0.2">
      <c r="A34" s="26" t="str">
        <f t="shared" si="2"/>
        <v>2024/2末</v>
      </c>
      <c r="B34" s="26" t="str">
        <f t="shared" si="2"/>
        <v>令和6/2末</v>
      </c>
      <c r="C34" s="77">
        <v>30</v>
      </c>
      <c r="D34" s="43">
        <v>321</v>
      </c>
      <c r="E34" s="43">
        <v>256</v>
      </c>
      <c r="F34" s="43">
        <v>577</v>
      </c>
      <c r="G34" s="30" t="s">
        <v>15</v>
      </c>
      <c r="J34" s="73" t="s">
        <v>42</v>
      </c>
      <c r="K34" s="46">
        <f>SUM($D$79:$D$83)</f>
        <v>2551</v>
      </c>
      <c r="L34" s="46">
        <f>SUM($E$79:$E$83)</f>
        <v>2844</v>
      </c>
      <c r="M34" s="46">
        <f>SUM($F$79:$F$83)</f>
        <v>5395</v>
      </c>
      <c r="O34" s="17">
        <f>'2月'!$C34</f>
        <v>30</v>
      </c>
      <c r="P34">
        <f>'2月'!$D34*'2月'!$C34</f>
        <v>9630</v>
      </c>
      <c r="Q34">
        <f>'2月'!$E34*'2月'!$C34</f>
        <v>7680</v>
      </c>
      <c r="R34">
        <f>'2月'!$F34*'2月'!$C34</f>
        <v>17310</v>
      </c>
    </row>
    <row r="35" spans="1:18" x14ac:dyDescent="0.2">
      <c r="A35" s="26" t="str">
        <f t="shared" si="2"/>
        <v>2024/2末</v>
      </c>
      <c r="B35" s="26" t="str">
        <f t="shared" si="2"/>
        <v>令和6/2末</v>
      </c>
      <c r="C35" s="77">
        <v>31</v>
      </c>
      <c r="D35" s="43">
        <v>299</v>
      </c>
      <c r="E35" s="43">
        <v>265</v>
      </c>
      <c r="F35" s="43">
        <v>564</v>
      </c>
      <c r="G35" s="30" t="s">
        <v>15</v>
      </c>
      <c r="J35" s="73" t="s">
        <v>43</v>
      </c>
      <c r="K35" s="46">
        <f>SUM($D$84:$D$88)</f>
        <v>1770</v>
      </c>
      <c r="L35" s="46">
        <f>SUM($E$84:$E$88)</f>
        <v>2348</v>
      </c>
      <c r="M35" s="46">
        <f>SUM($F$84:$F$88)</f>
        <v>4118</v>
      </c>
      <c r="O35" s="17">
        <f>'2月'!$C35</f>
        <v>31</v>
      </c>
      <c r="P35">
        <f>'2月'!$D35*'2月'!$C35</f>
        <v>9269</v>
      </c>
      <c r="Q35">
        <f>'2月'!$E35*'2月'!$C35</f>
        <v>8215</v>
      </c>
      <c r="R35">
        <f>'2月'!$F35*'2月'!$C35</f>
        <v>17484</v>
      </c>
    </row>
    <row r="36" spans="1:18" x14ac:dyDescent="0.2">
      <c r="A36" s="26" t="str">
        <f t="shared" si="2"/>
        <v>2024/2末</v>
      </c>
      <c r="B36" s="26" t="str">
        <f t="shared" si="2"/>
        <v>令和6/2末</v>
      </c>
      <c r="C36" s="77">
        <v>32</v>
      </c>
      <c r="D36" s="43">
        <v>316</v>
      </c>
      <c r="E36" s="43">
        <v>301</v>
      </c>
      <c r="F36" s="43">
        <v>617</v>
      </c>
      <c r="G36" s="30" t="s">
        <v>15</v>
      </c>
      <c r="J36" s="73" t="s">
        <v>44</v>
      </c>
      <c r="K36" s="46">
        <f>SUM($D$89:$D$93)</f>
        <v>1093</v>
      </c>
      <c r="L36" s="46">
        <f>SUM($E$89:$E$93)</f>
        <v>2022</v>
      </c>
      <c r="M36" s="46">
        <f>SUM($F$89:$F$93)</f>
        <v>3115</v>
      </c>
      <c r="O36" s="17">
        <f>'2月'!$C36</f>
        <v>32</v>
      </c>
      <c r="P36">
        <f>'2月'!$D36*'2月'!$C36</f>
        <v>10112</v>
      </c>
      <c r="Q36">
        <f>'2月'!$E36*'2月'!$C36</f>
        <v>9632</v>
      </c>
      <c r="R36">
        <f>'2月'!$F36*'2月'!$C36</f>
        <v>19744</v>
      </c>
    </row>
    <row r="37" spans="1:18" x14ac:dyDescent="0.2">
      <c r="A37" s="26" t="str">
        <f t="shared" si="2"/>
        <v>2024/2末</v>
      </c>
      <c r="B37" s="26" t="str">
        <f t="shared" si="2"/>
        <v>令和6/2末</v>
      </c>
      <c r="C37" s="77">
        <v>33</v>
      </c>
      <c r="D37" s="43">
        <v>354</v>
      </c>
      <c r="E37" s="43">
        <v>279</v>
      </c>
      <c r="F37" s="43">
        <v>633</v>
      </c>
      <c r="G37" s="30" t="s">
        <v>15</v>
      </c>
      <c r="J37" s="73" t="s">
        <v>45</v>
      </c>
      <c r="K37" s="46">
        <f>SUM($D$94:$D$98)</f>
        <v>483</v>
      </c>
      <c r="L37" s="46">
        <f>SUM($E$94:$E$98)</f>
        <v>1245</v>
      </c>
      <c r="M37" s="46">
        <f>SUM($F$94:$F$98)</f>
        <v>1728</v>
      </c>
      <c r="O37" s="17">
        <f>'2月'!$C37</f>
        <v>33</v>
      </c>
      <c r="P37">
        <f>'2月'!$D37*'2月'!$C37</f>
        <v>11682</v>
      </c>
      <c r="Q37">
        <f>'2月'!$E37*'2月'!$C37</f>
        <v>9207</v>
      </c>
      <c r="R37">
        <f>'2月'!$F37*'2月'!$C37</f>
        <v>20889</v>
      </c>
    </row>
    <row r="38" spans="1:18" x14ac:dyDescent="0.2">
      <c r="A38" s="26" t="str">
        <f t="shared" ref="A38:B53" si="3">A37</f>
        <v>2024/2末</v>
      </c>
      <c r="B38" s="26" t="str">
        <f t="shared" si="3"/>
        <v>令和6/2末</v>
      </c>
      <c r="C38" s="77">
        <v>34</v>
      </c>
      <c r="D38" s="43">
        <v>375</v>
      </c>
      <c r="E38" s="43">
        <v>328</v>
      </c>
      <c r="F38" s="43">
        <v>703</v>
      </c>
      <c r="G38" s="30" t="s">
        <v>15</v>
      </c>
      <c r="J38" s="73" t="s">
        <v>46</v>
      </c>
      <c r="K38" s="46">
        <f>SUM($D$99:$D$103)</f>
        <v>115</v>
      </c>
      <c r="L38" s="46">
        <f>SUM($E$99:$E$103)</f>
        <v>500</v>
      </c>
      <c r="M38" s="46">
        <f>SUM($F$99:$F$103)</f>
        <v>615</v>
      </c>
      <c r="O38" s="17">
        <f>'2月'!$C38</f>
        <v>34</v>
      </c>
      <c r="P38">
        <f>'2月'!$D38*'2月'!$C38</f>
        <v>12750</v>
      </c>
      <c r="Q38">
        <f>'2月'!$E38*'2月'!$C38</f>
        <v>11152</v>
      </c>
      <c r="R38">
        <f>'2月'!$F38*'2月'!$C38</f>
        <v>23902</v>
      </c>
    </row>
    <row r="39" spans="1:18" x14ac:dyDescent="0.2">
      <c r="A39" s="26" t="str">
        <f t="shared" si="3"/>
        <v>2024/2末</v>
      </c>
      <c r="B39" s="26" t="str">
        <f t="shared" si="3"/>
        <v>令和6/2末</v>
      </c>
      <c r="C39" s="77">
        <v>35</v>
      </c>
      <c r="D39" s="43">
        <v>408</v>
      </c>
      <c r="E39" s="43">
        <v>320</v>
      </c>
      <c r="F39" s="43">
        <v>728</v>
      </c>
      <c r="G39" s="30" t="s">
        <v>15</v>
      </c>
      <c r="J39" s="73" t="s">
        <v>47</v>
      </c>
      <c r="K39" s="46">
        <f>SUM($D$104:$D$108)</f>
        <v>10</v>
      </c>
      <c r="L39" s="46">
        <f>SUM($E$104:$E$108)</f>
        <v>91</v>
      </c>
      <c r="M39" s="46">
        <f>SUM($F$104:$F$108)</f>
        <v>101</v>
      </c>
      <c r="O39" s="17">
        <f>'2月'!$C39</f>
        <v>35</v>
      </c>
      <c r="P39">
        <f>'2月'!$D39*'2月'!$C39</f>
        <v>14280</v>
      </c>
      <c r="Q39">
        <f>'2月'!$E39*'2月'!$C39</f>
        <v>11200</v>
      </c>
      <c r="R39">
        <f>'2月'!$F39*'2月'!$C39</f>
        <v>25480</v>
      </c>
    </row>
    <row r="40" spans="1:18" x14ac:dyDescent="0.2">
      <c r="A40" s="26" t="str">
        <f t="shared" si="3"/>
        <v>2024/2末</v>
      </c>
      <c r="B40" s="26" t="str">
        <f t="shared" si="3"/>
        <v>令和6/2末</v>
      </c>
      <c r="C40" s="77">
        <v>36</v>
      </c>
      <c r="D40" s="43">
        <v>399</v>
      </c>
      <c r="E40" s="43">
        <v>335</v>
      </c>
      <c r="F40" s="43">
        <v>734</v>
      </c>
      <c r="G40" s="30" t="s">
        <v>15</v>
      </c>
      <c r="J40" s="73" t="s">
        <v>48</v>
      </c>
      <c r="K40" s="46">
        <f>$D$109</f>
        <v>0</v>
      </c>
      <c r="L40" s="46">
        <f>$E$109</f>
        <v>3</v>
      </c>
      <c r="M40" s="46">
        <f>$F$109</f>
        <v>3</v>
      </c>
      <c r="O40" s="17">
        <f>'2月'!$C40</f>
        <v>36</v>
      </c>
      <c r="P40">
        <f>'2月'!$D40*'2月'!$C40</f>
        <v>14364</v>
      </c>
      <c r="Q40">
        <f>'2月'!$E40*'2月'!$C40</f>
        <v>12060</v>
      </c>
      <c r="R40">
        <f>'2月'!$F40*'2月'!$C40</f>
        <v>26424</v>
      </c>
    </row>
    <row r="41" spans="1:18" x14ac:dyDescent="0.2">
      <c r="A41" s="26" t="str">
        <f t="shared" si="3"/>
        <v>2024/2末</v>
      </c>
      <c r="B41" s="26" t="str">
        <f t="shared" si="3"/>
        <v>令和6/2末</v>
      </c>
      <c r="C41" s="77">
        <v>37</v>
      </c>
      <c r="D41" s="43">
        <v>411</v>
      </c>
      <c r="E41" s="43">
        <v>380</v>
      </c>
      <c r="F41" s="43">
        <v>791</v>
      </c>
      <c r="G41" s="30" t="s">
        <v>15</v>
      </c>
      <c r="O41" s="17">
        <f>'2月'!$C41</f>
        <v>37</v>
      </c>
      <c r="P41">
        <f>'2月'!$D41*'2月'!$C41</f>
        <v>15207</v>
      </c>
      <c r="Q41">
        <f>'2月'!$E41*'2月'!$C41</f>
        <v>14060</v>
      </c>
      <c r="R41">
        <f>'2月'!$F41*'2月'!$C41</f>
        <v>29267</v>
      </c>
    </row>
    <row r="42" spans="1:18" x14ac:dyDescent="0.2">
      <c r="A42" s="26" t="str">
        <f t="shared" si="3"/>
        <v>2024/2末</v>
      </c>
      <c r="B42" s="26" t="str">
        <f t="shared" si="3"/>
        <v>令和6/2末</v>
      </c>
      <c r="C42" s="77">
        <v>38</v>
      </c>
      <c r="D42" s="43">
        <v>449</v>
      </c>
      <c r="E42" s="43">
        <v>387</v>
      </c>
      <c r="F42" s="43">
        <v>836</v>
      </c>
      <c r="G42" s="30" t="s">
        <v>15</v>
      </c>
      <c r="O42" s="17">
        <f>'2月'!$C42</f>
        <v>38</v>
      </c>
      <c r="P42">
        <f>'2月'!$D42*'2月'!$C42</f>
        <v>17062</v>
      </c>
      <c r="Q42">
        <f>'2月'!$E42*'2月'!$C42</f>
        <v>14706</v>
      </c>
      <c r="R42">
        <f>'2月'!$F42*'2月'!$C42</f>
        <v>31768</v>
      </c>
    </row>
    <row r="43" spans="1:18" x14ac:dyDescent="0.2">
      <c r="A43" s="26" t="str">
        <f t="shared" si="3"/>
        <v>2024/2末</v>
      </c>
      <c r="B43" s="26" t="str">
        <f t="shared" si="3"/>
        <v>令和6/2末</v>
      </c>
      <c r="C43" s="77">
        <v>39</v>
      </c>
      <c r="D43" s="43">
        <v>473</v>
      </c>
      <c r="E43" s="43">
        <v>361</v>
      </c>
      <c r="F43" s="43">
        <v>834</v>
      </c>
      <c r="G43" s="30" t="s">
        <v>15</v>
      </c>
      <c r="O43" s="17">
        <f>'2月'!$C43</f>
        <v>39</v>
      </c>
      <c r="P43">
        <f>'2月'!$D43*'2月'!$C43</f>
        <v>18447</v>
      </c>
      <c r="Q43">
        <f>'2月'!$E43*'2月'!$C43</f>
        <v>14079</v>
      </c>
      <c r="R43">
        <f>'2月'!$F43*'2月'!$C43</f>
        <v>32526</v>
      </c>
    </row>
    <row r="44" spans="1:18" x14ac:dyDescent="0.2">
      <c r="A44" s="26" t="str">
        <f t="shared" si="3"/>
        <v>2024/2末</v>
      </c>
      <c r="B44" s="26" t="str">
        <f t="shared" si="3"/>
        <v>令和6/2末</v>
      </c>
      <c r="C44" s="77">
        <v>40</v>
      </c>
      <c r="D44" s="43">
        <v>406</v>
      </c>
      <c r="E44" s="43">
        <v>398</v>
      </c>
      <c r="F44" s="43">
        <v>804</v>
      </c>
      <c r="G44" s="30" t="s">
        <v>15</v>
      </c>
      <c r="O44" s="17">
        <f>'2月'!$C44</f>
        <v>40</v>
      </c>
      <c r="P44">
        <f>'2月'!$D44*'2月'!$C44</f>
        <v>16240</v>
      </c>
      <c r="Q44">
        <f>'2月'!$E44*'2月'!$C44</f>
        <v>15920</v>
      </c>
      <c r="R44">
        <f>'2月'!$F44*'2月'!$C44</f>
        <v>32160</v>
      </c>
    </row>
    <row r="45" spans="1:18" x14ac:dyDescent="0.2">
      <c r="A45" s="26" t="str">
        <f t="shared" si="3"/>
        <v>2024/2末</v>
      </c>
      <c r="B45" s="26" t="str">
        <f t="shared" si="3"/>
        <v>令和6/2末</v>
      </c>
      <c r="C45" s="77">
        <v>41</v>
      </c>
      <c r="D45" s="43">
        <v>417</v>
      </c>
      <c r="E45" s="43">
        <v>345</v>
      </c>
      <c r="F45" s="43">
        <v>762</v>
      </c>
      <c r="G45" s="30" t="s">
        <v>15</v>
      </c>
      <c r="O45" s="17">
        <f>'2月'!$C45</f>
        <v>41</v>
      </c>
      <c r="P45">
        <f>'2月'!$D45*'2月'!$C45</f>
        <v>17097</v>
      </c>
      <c r="Q45">
        <f>'2月'!$E45*'2月'!$C45</f>
        <v>14145</v>
      </c>
      <c r="R45">
        <f>'2月'!$F45*'2月'!$C45</f>
        <v>31242</v>
      </c>
    </row>
    <row r="46" spans="1:18" x14ac:dyDescent="0.2">
      <c r="A46" s="26" t="str">
        <f t="shared" si="3"/>
        <v>2024/2末</v>
      </c>
      <c r="B46" s="26" t="str">
        <f t="shared" si="3"/>
        <v>令和6/2末</v>
      </c>
      <c r="C46" s="77">
        <v>42</v>
      </c>
      <c r="D46" s="43">
        <v>460</v>
      </c>
      <c r="E46" s="43">
        <v>411</v>
      </c>
      <c r="F46" s="43">
        <v>871</v>
      </c>
      <c r="G46" s="30" t="s">
        <v>15</v>
      </c>
      <c r="O46" s="17">
        <f>'2月'!$C46</f>
        <v>42</v>
      </c>
      <c r="P46">
        <f>'2月'!$D46*'2月'!$C46</f>
        <v>19320</v>
      </c>
      <c r="Q46">
        <f>'2月'!$E46*'2月'!$C46</f>
        <v>17262</v>
      </c>
      <c r="R46">
        <f>'2月'!$F46*'2月'!$C46</f>
        <v>36582</v>
      </c>
    </row>
    <row r="47" spans="1:18" x14ac:dyDescent="0.2">
      <c r="A47" s="26" t="str">
        <f t="shared" si="3"/>
        <v>2024/2末</v>
      </c>
      <c r="B47" s="26" t="str">
        <f t="shared" si="3"/>
        <v>令和6/2末</v>
      </c>
      <c r="C47" s="77">
        <v>43</v>
      </c>
      <c r="D47" s="43">
        <v>498</v>
      </c>
      <c r="E47" s="43">
        <v>406</v>
      </c>
      <c r="F47" s="43">
        <v>904</v>
      </c>
      <c r="G47" s="30" t="s">
        <v>15</v>
      </c>
      <c r="O47" s="17">
        <f>'2月'!$C47</f>
        <v>43</v>
      </c>
      <c r="P47">
        <f>'2月'!$D47*'2月'!$C47</f>
        <v>21414</v>
      </c>
      <c r="Q47">
        <f>'2月'!$E47*'2月'!$C47</f>
        <v>17458</v>
      </c>
      <c r="R47">
        <f>'2月'!$F47*'2月'!$C47</f>
        <v>38872</v>
      </c>
    </row>
    <row r="48" spans="1:18" x14ac:dyDescent="0.2">
      <c r="A48" s="26" t="str">
        <f t="shared" si="3"/>
        <v>2024/2末</v>
      </c>
      <c r="B48" s="26" t="str">
        <f t="shared" si="3"/>
        <v>令和6/2末</v>
      </c>
      <c r="C48" s="77">
        <v>44</v>
      </c>
      <c r="D48" s="43">
        <v>497</v>
      </c>
      <c r="E48" s="43">
        <v>437</v>
      </c>
      <c r="F48" s="43">
        <v>934</v>
      </c>
      <c r="G48" s="30" t="s">
        <v>15</v>
      </c>
      <c r="O48" s="17">
        <f>'2月'!$C48</f>
        <v>44</v>
      </c>
      <c r="P48">
        <f>'2月'!$D48*'2月'!$C48</f>
        <v>21868</v>
      </c>
      <c r="Q48">
        <f>'2月'!$E48*'2月'!$C48</f>
        <v>19228</v>
      </c>
      <c r="R48">
        <f>'2月'!$F48*'2月'!$C48</f>
        <v>41096</v>
      </c>
    </row>
    <row r="49" spans="1:18" x14ac:dyDescent="0.2">
      <c r="A49" s="26" t="str">
        <f t="shared" si="3"/>
        <v>2024/2末</v>
      </c>
      <c r="B49" s="26" t="str">
        <f t="shared" si="3"/>
        <v>令和6/2末</v>
      </c>
      <c r="C49" s="77">
        <v>45</v>
      </c>
      <c r="D49" s="43">
        <v>507</v>
      </c>
      <c r="E49" s="43">
        <v>476</v>
      </c>
      <c r="F49" s="43">
        <v>983</v>
      </c>
      <c r="G49" s="30" t="s">
        <v>15</v>
      </c>
      <c r="O49" s="17">
        <f>'2月'!$C49</f>
        <v>45</v>
      </c>
      <c r="P49">
        <f>'2月'!$D49*'2月'!$C49</f>
        <v>22815</v>
      </c>
      <c r="Q49">
        <f>'2月'!$E49*'2月'!$C49</f>
        <v>21420</v>
      </c>
      <c r="R49">
        <f>'2月'!$F49*'2月'!$C49</f>
        <v>44235</v>
      </c>
    </row>
    <row r="50" spans="1:18" x14ac:dyDescent="0.2">
      <c r="A50" s="26" t="str">
        <f t="shared" si="3"/>
        <v>2024/2末</v>
      </c>
      <c r="B50" s="26" t="str">
        <f t="shared" si="3"/>
        <v>令和6/2末</v>
      </c>
      <c r="C50" s="77">
        <v>46</v>
      </c>
      <c r="D50" s="43">
        <v>545</v>
      </c>
      <c r="E50" s="43">
        <v>517</v>
      </c>
      <c r="F50" s="43">
        <v>1062</v>
      </c>
      <c r="G50" s="30" t="s">
        <v>15</v>
      </c>
      <c r="O50" s="17">
        <f>'2月'!$C50</f>
        <v>46</v>
      </c>
      <c r="P50">
        <f>'2月'!$D50*'2月'!$C50</f>
        <v>25070</v>
      </c>
      <c r="Q50">
        <f>'2月'!$E50*'2月'!$C50</f>
        <v>23782</v>
      </c>
      <c r="R50">
        <f>'2月'!$F50*'2月'!$C50</f>
        <v>48852</v>
      </c>
    </row>
    <row r="51" spans="1:18" x14ac:dyDescent="0.2">
      <c r="A51" s="26" t="str">
        <f t="shared" si="3"/>
        <v>2024/2末</v>
      </c>
      <c r="B51" s="26" t="str">
        <f t="shared" si="3"/>
        <v>令和6/2末</v>
      </c>
      <c r="C51" s="77">
        <v>47</v>
      </c>
      <c r="D51" s="43">
        <v>558</v>
      </c>
      <c r="E51" s="43">
        <v>501</v>
      </c>
      <c r="F51" s="43">
        <v>1059</v>
      </c>
      <c r="G51" s="30" t="s">
        <v>15</v>
      </c>
      <c r="O51" s="17">
        <f>'2月'!$C51</f>
        <v>47</v>
      </c>
      <c r="P51">
        <f>'2月'!$D51*'2月'!$C51</f>
        <v>26226</v>
      </c>
      <c r="Q51">
        <f>'2月'!$E51*'2月'!$C51</f>
        <v>23547</v>
      </c>
      <c r="R51">
        <f>'2月'!$F51*'2月'!$C51</f>
        <v>49773</v>
      </c>
    </row>
    <row r="52" spans="1:18" x14ac:dyDescent="0.2">
      <c r="A52" s="26" t="str">
        <f t="shared" si="3"/>
        <v>2024/2末</v>
      </c>
      <c r="B52" s="26" t="str">
        <f t="shared" si="3"/>
        <v>令和6/2末</v>
      </c>
      <c r="C52" s="77">
        <v>48</v>
      </c>
      <c r="D52" s="43">
        <v>607</v>
      </c>
      <c r="E52" s="43">
        <v>527</v>
      </c>
      <c r="F52" s="43">
        <v>1134</v>
      </c>
      <c r="G52" s="30" t="s">
        <v>15</v>
      </c>
      <c r="O52" s="17">
        <f>'2月'!$C52</f>
        <v>48</v>
      </c>
      <c r="P52">
        <f>'2月'!$D52*'2月'!$C52</f>
        <v>29136</v>
      </c>
      <c r="Q52">
        <f>'2月'!$E52*'2月'!$C52</f>
        <v>25296</v>
      </c>
      <c r="R52">
        <f>'2月'!$F52*'2月'!$C52</f>
        <v>54432</v>
      </c>
    </row>
    <row r="53" spans="1:18" x14ac:dyDescent="0.2">
      <c r="A53" s="26" t="str">
        <f t="shared" si="3"/>
        <v>2024/2末</v>
      </c>
      <c r="B53" s="26" t="str">
        <f t="shared" si="3"/>
        <v>令和6/2末</v>
      </c>
      <c r="C53" s="77">
        <v>49</v>
      </c>
      <c r="D53" s="43">
        <v>579</v>
      </c>
      <c r="E53" s="43">
        <v>611</v>
      </c>
      <c r="F53" s="43">
        <v>1190</v>
      </c>
      <c r="G53" s="30" t="s">
        <v>15</v>
      </c>
      <c r="O53" s="17">
        <f>'2月'!$C53</f>
        <v>49</v>
      </c>
      <c r="P53">
        <f>'2月'!$D53*'2月'!$C53</f>
        <v>28371</v>
      </c>
      <c r="Q53">
        <f>'2月'!$E53*'2月'!$C53</f>
        <v>29939</v>
      </c>
      <c r="R53">
        <f>'2月'!$F53*'2月'!$C53</f>
        <v>58310</v>
      </c>
    </row>
    <row r="54" spans="1:18" x14ac:dyDescent="0.2">
      <c r="A54" s="26" t="str">
        <f t="shared" ref="A54:B69" si="4">A53</f>
        <v>2024/2末</v>
      </c>
      <c r="B54" s="26" t="str">
        <f t="shared" si="4"/>
        <v>令和6/2末</v>
      </c>
      <c r="C54" s="77">
        <v>50</v>
      </c>
      <c r="D54" s="43">
        <v>569</v>
      </c>
      <c r="E54" s="43">
        <v>585</v>
      </c>
      <c r="F54" s="43">
        <v>1154</v>
      </c>
      <c r="G54" s="30" t="s">
        <v>15</v>
      </c>
      <c r="O54" s="17">
        <f>'2月'!$C54</f>
        <v>50</v>
      </c>
      <c r="P54">
        <f>'2月'!$D54*'2月'!$C54</f>
        <v>28450</v>
      </c>
      <c r="Q54">
        <f>'2月'!$E54*'2月'!$C54</f>
        <v>29250</v>
      </c>
      <c r="R54">
        <f>'2月'!$F54*'2月'!$C54</f>
        <v>57700</v>
      </c>
    </row>
    <row r="55" spans="1:18" x14ac:dyDescent="0.2">
      <c r="A55" s="26" t="str">
        <f t="shared" si="4"/>
        <v>2024/2末</v>
      </c>
      <c r="B55" s="26" t="str">
        <f t="shared" si="4"/>
        <v>令和6/2末</v>
      </c>
      <c r="C55" s="77">
        <v>51</v>
      </c>
      <c r="D55" s="43">
        <v>562</v>
      </c>
      <c r="E55" s="43">
        <v>511</v>
      </c>
      <c r="F55" s="43">
        <v>1073</v>
      </c>
      <c r="G55" s="30" t="s">
        <v>15</v>
      </c>
      <c r="O55" s="17">
        <f>'2月'!$C55</f>
        <v>51</v>
      </c>
      <c r="P55">
        <f>'2月'!$D55*'2月'!$C55</f>
        <v>28662</v>
      </c>
      <c r="Q55">
        <f>'2月'!$E55*'2月'!$C55</f>
        <v>26061</v>
      </c>
      <c r="R55">
        <f>'2月'!$F55*'2月'!$C55</f>
        <v>54723</v>
      </c>
    </row>
    <row r="56" spans="1:18" x14ac:dyDescent="0.2">
      <c r="A56" s="26" t="str">
        <f t="shared" si="4"/>
        <v>2024/2末</v>
      </c>
      <c r="B56" s="26" t="str">
        <f t="shared" si="4"/>
        <v>令和6/2末</v>
      </c>
      <c r="C56" s="77">
        <v>52</v>
      </c>
      <c r="D56" s="43">
        <v>582</v>
      </c>
      <c r="E56" s="43">
        <v>533</v>
      </c>
      <c r="F56" s="43">
        <v>1115</v>
      </c>
      <c r="G56" s="30" t="s">
        <v>15</v>
      </c>
      <c r="O56" s="17">
        <f>'2月'!$C56</f>
        <v>52</v>
      </c>
      <c r="P56">
        <f>'2月'!$D56*'2月'!$C56</f>
        <v>30264</v>
      </c>
      <c r="Q56">
        <f>'2月'!$E56*'2月'!$C56</f>
        <v>27716</v>
      </c>
      <c r="R56">
        <f>'2月'!$F56*'2月'!$C56</f>
        <v>57980</v>
      </c>
    </row>
    <row r="57" spans="1:18" x14ac:dyDescent="0.2">
      <c r="A57" s="26" t="str">
        <f t="shared" si="4"/>
        <v>2024/2末</v>
      </c>
      <c r="B57" s="26" t="str">
        <f t="shared" si="4"/>
        <v>令和6/2末</v>
      </c>
      <c r="C57" s="77">
        <v>53</v>
      </c>
      <c r="D57" s="43">
        <v>592</v>
      </c>
      <c r="E57" s="43">
        <v>497</v>
      </c>
      <c r="F57" s="43">
        <v>1089</v>
      </c>
      <c r="G57" s="30" t="s">
        <v>15</v>
      </c>
      <c r="O57" s="17">
        <f>'2月'!$C57</f>
        <v>53</v>
      </c>
      <c r="P57">
        <f>'2月'!$D57*'2月'!$C57</f>
        <v>31376</v>
      </c>
      <c r="Q57">
        <f>'2月'!$E57*'2月'!$C57</f>
        <v>26341</v>
      </c>
      <c r="R57">
        <f>'2月'!$F57*'2月'!$C57</f>
        <v>57717</v>
      </c>
    </row>
    <row r="58" spans="1:18" x14ac:dyDescent="0.2">
      <c r="A58" s="26" t="str">
        <f t="shared" si="4"/>
        <v>2024/2末</v>
      </c>
      <c r="B58" s="26" t="str">
        <f t="shared" si="4"/>
        <v>令和6/2末</v>
      </c>
      <c r="C58" s="77">
        <v>54</v>
      </c>
      <c r="D58" s="43">
        <v>560</v>
      </c>
      <c r="E58" s="43">
        <v>510</v>
      </c>
      <c r="F58" s="43">
        <v>1070</v>
      </c>
      <c r="G58" s="30" t="s">
        <v>15</v>
      </c>
      <c r="O58" s="17">
        <f>'2月'!$C58</f>
        <v>54</v>
      </c>
      <c r="P58">
        <f>'2月'!$D58*'2月'!$C58</f>
        <v>30240</v>
      </c>
      <c r="Q58">
        <f>'2月'!$E58*'2月'!$C58</f>
        <v>27540</v>
      </c>
      <c r="R58">
        <f>'2月'!$F58*'2月'!$C58</f>
        <v>57780</v>
      </c>
    </row>
    <row r="59" spans="1:18" x14ac:dyDescent="0.2">
      <c r="A59" s="26" t="str">
        <f t="shared" si="4"/>
        <v>2024/2末</v>
      </c>
      <c r="B59" s="26" t="str">
        <f t="shared" si="4"/>
        <v>令和6/2末</v>
      </c>
      <c r="C59" s="77">
        <v>55</v>
      </c>
      <c r="D59" s="43">
        <v>542</v>
      </c>
      <c r="E59" s="43">
        <v>489</v>
      </c>
      <c r="F59" s="43">
        <v>1031</v>
      </c>
      <c r="G59" s="30" t="s">
        <v>15</v>
      </c>
      <c r="O59" s="17">
        <f>'2月'!$C59</f>
        <v>55</v>
      </c>
      <c r="P59">
        <f>'2月'!$D59*'2月'!$C59</f>
        <v>29810</v>
      </c>
      <c r="Q59">
        <f>'2月'!$E59*'2月'!$C59</f>
        <v>26895</v>
      </c>
      <c r="R59">
        <f>'2月'!$F59*'2月'!$C59</f>
        <v>56705</v>
      </c>
    </row>
    <row r="60" spans="1:18" x14ac:dyDescent="0.2">
      <c r="A60" s="26" t="str">
        <f t="shared" si="4"/>
        <v>2024/2末</v>
      </c>
      <c r="B60" s="26" t="str">
        <f t="shared" si="4"/>
        <v>令和6/2末</v>
      </c>
      <c r="C60" s="77">
        <v>56</v>
      </c>
      <c r="D60" s="43">
        <v>541</v>
      </c>
      <c r="E60" s="43">
        <v>534</v>
      </c>
      <c r="F60" s="43">
        <v>1075</v>
      </c>
      <c r="G60" s="30" t="s">
        <v>15</v>
      </c>
      <c r="O60" s="17">
        <f>'2月'!$C60</f>
        <v>56</v>
      </c>
      <c r="P60">
        <f>'2月'!$D60*'2月'!$C60</f>
        <v>30296</v>
      </c>
      <c r="Q60">
        <f>'2月'!$E60*'2月'!$C60</f>
        <v>29904</v>
      </c>
      <c r="R60">
        <f>'2月'!$F60*'2月'!$C60</f>
        <v>60200</v>
      </c>
    </row>
    <row r="61" spans="1:18" x14ac:dyDescent="0.2">
      <c r="A61" s="26" t="str">
        <f t="shared" si="4"/>
        <v>2024/2末</v>
      </c>
      <c r="B61" s="26" t="str">
        <f t="shared" si="4"/>
        <v>令和6/2末</v>
      </c>
      <c r="C61" s="77">
        <v>57</v>
      </c>
      <c r="D61" s="43">
        <v>469</v>
      </c>
      <c r="E61" s="43">
        <v>428</v>
      </c>
      <c r="F61" s="43">
        <v>897</v>
      </c>
      <c r="G61" s="30" t="s">
        <v>15</v>
      </c>
      <c r="O61" s="17">
        <f>'2月'!$C61</f>
        <v>57</v>
      </c>
      <c r="P61">
        <f>'2月'!$D61*'2月'!$C61</f>
        <v>26733</v>
      </c>
      <c r="Q61">
        <f>'2月'!$E61*'2月'!$C61</f>
        <v>24396</v>
      </c>
      <c r="R61">
        <f>'2月'!$F61*'2月'!$C61</f>
        <v>51129</v>
      </c>
    </row>
    <row r="62" spans="1:18" x14ac:dyDescent="0.2">
      <c r="A62" s="26" t="str">
        <f t="shared" si="4"/>
        <v>2024/2末</v>
      </c>
      <c r="B62" s="26" t="str">
        <f t="shared" si="4"/>
        <v>令和6/2末</v>
      </c>
      <c r="C62" s="77">
        <v>58</v>
      </c>
      <c r="D62" s="43">
        <v>531</v>
      </c>
      <c r="E62" s="43">
        <v>502</v>
      </c>
      <c r="F62" s="43">
        <v>1033</v>
      </c>
      <c r="G62" s="30" t="s">
        <v>15</v>
      </c>
      <c r="O62" s="17">
        <f>'2月'!$C62</f>
        <v>58</v>
      </c>
      <c r="P62">
        <f>'2月'!$D62*'2月'!$C62</f>
        <v>30798</v>
      </c>
      <c r="Q62">
        <f>'2月'!$E62*'2月'!$C62</f>
        <v>29116</v>
      </c>
      <c r="R62">
        <f>'2月'!$F62*'2月'!$C62</f>
        <v>59914</v>
      </c>
    </row>
    <row r="63" spans="1:18" x14ac:dyDescent="0.2">
      <c r="A63" s="26" t="str">
        <f t="shared" si="4"/>
        <v>2024/2末</v>
      </c>
      <c r="B63" s="26" t="str">
        <f t="shared" si="4"/>
        <v>令和6/2末</v>
      </c>
      <c r="C63" s="77">
        <v>59</v>
      </c>
      <c r="D63" s="43">
        <v>589</v>
      </c>
      <c r="E63" s="43">
        <v>534</v>
      </c>
      <c r="F63" s="43">
        <v>1123</v>
      </c>
      <c r="G63" s="30" t="s">
        <v>15</v>
      </c>
      <c r="O63" s="17">
        <f>'2月'!$C63</f>
        <v>59</v>
      </c>
      <c r="P63">
        <f>'2月'!$D63*'2月'!$C63</f>
        <v>34751</v>
      </c>
      <c r="Q63">
        <f>'2月'!$E63*'2月'!$C63</f>
        <v>31506</v>
      </c>
      <c r="R63">
        <f>'2月'!$F63*'2月'!$C63</f>
        <v>66257</v>
      </c>
    </row>
    <row r="64" spans="1:18" x14ac:dyDescent="0.2">
      <c r="A64" s="26" t="str">
        <f t="shared" si="4"/>
        <v>2024/2末</v>
      </c>
      <c r="B64" s="26" t="str">
        <f t="shared" si="4"/>
        <v>令和6/2末</v>
      </c>
      <c r="C64" s="77">
        <v>60</v>
      </c>
      <c r="D64" s="43">
        <v>519</v>
      </c>
      <c r="E64" s="43">
        <v>587</v>
      </c>
      <c r="F64" s="43">
        <v>1106</v>
      </c>
      <c r="G64" s="30" t="s">
        <v>15</v>
      </c>
      <c r="O64" s="17">
        <f>'2月'!$C64</f>
        <v>60</v>
      </c>
      <c r="P64">
        <f>'2月'!$D64*'2月'!$C64</f>
        <v>31140</v>
      </c>
      <c r="Q64">
        <f>'2月'!$E64*'2月'!$C64</f>
        <v>35220</v>
      </c>
      <c r="R64">
        <f>'2月'!$F64*'2月'!$C64</f>
        <v>66360</v>
      </c>
    </row>
    <row r="65" spans="1:18" x14ac:dyDescent="0.2">
      <c r="A65" s="26" t="str">
        <f t="shared" si="4"/>
        <v>2024/2末</v>
      </c>
      <c r="B65" s="26" t="str">
        <f t="shared" si="4"/>
        <v>令和6/2末</v>
      </c>
      <c r="C65" s="77">
        <v>61</v>
      </c>
      <c r="D65" s="43">
        <v>545</v>
      </c>
      <c r="E65" s="43">
        <v>534</v>
      </c>
      <c r="F65" s="43">
        <v>1079</v>
      </c>
      <c r="G65" s="30" t="s">
        <v>15</v>
      </c>
      <c r="O65" s="17">
        <f>'2月'!$C65</f>
        <v>61</v>
      </c>
      <c r="P65">
        <f>'2月'!$D65*'2月'!$C65</f>
        <v>33245</v>
      </c>
      <c r="Q65">
        <f>'2月'!$E65*'2月'!$C65</f>
        <v>32574</v>
      </c>
      <c r="R65">
        <f>'2月'!$F65*'2月'!$C65</f>
        <v>65819</v>
      </c>
    </row>
    <row r="66" spans="1:18" x14ac:dyDescent="0.2">
      <c r="A66" s="26" t="str">
        <f t="shared" si="4"/>
        <v>2024/2末</v>
      </c>
      <c r="B66" s="26" t="str">
        <f t="shared" si="4"/>
        <v>令和6/2末</v>
      </c>
      <c r="C66" s="77">
        <v>62</v>
      </c>
      <c r="D66" s="43">
        <v>578</v>
      </c>
      <c r="E66" s="43">
        <v>534</v>
      </c>
      <c r="F66" s="43">
        <v>1112</v>
      </c>
      <c r="G66" s="30" t="s">
        <v>15</v>
      </c>
      <c r="O66" s="17">
        <f>'2月'!$C66</f>
        <v>62</v>
      </c>
      <c r="P66">
        <f>'2月'!$D66*'2月'!$C66</f>
        <v>35836</v>
      </c>
      <c r="Q66">
        <f>'2月'!$E66*'2月'!$C66</f>
        <v>33108</v>
      </c>
      <c r="R66">
        <f>'2月'!$F66*'2月'!$C66</f>
        <v>68944</v>
      </c>
    </row>
    <row r="67" spans="1:18" x14ac:dyDescent="0.2">
      <c r="A67" s="26" t="str">
        <f t="shared" si="4"/>
        <v>2024/2末</v>
      </c>
      <c r="B67" s="26" t="str">
        <f t="shared" si="4"/>
        <v>令和6/2末</v>
      </c>
      <c r="C67" s="77">
        <v>63</v>
      </c>
      <c r="D67" s="43">
        <v>537</v>
      </c>
      <c r="E67" s="43">
        <v>536</v>
      </c>
      <c r="F67" s="43">
        <v>1073</v>
      </c>
      <c r="G67" s="30" t="s">
        <v>15</v>
      </c>
      <c r="O67" s="17">
        <f>'2月'!$C67</f>
        <v>63</v>
      </c>
      <c r="P67">
        <f>'2月'!$D67*'2月'!$C67</f>
        <v>33831</v>
      </c>
      <c r="Q67">
        <f>'2月'!$E67*'2月'!$C67</f>
        <v>33768</v>
      </c>
      <c r="R67">
        <f>'2月'!$F67*'2月'!$C67</f>
        <v>67599</v>
      </c>
    </row>
    <row r="68" spans="1:18" x14ac:dyDescent="0.2">
      <c r="A68" s="26" t="str">
        <f t="shared" si="4"/>
        <v>2024/2末</v>
      </c>
      <c r="B68" s="26" t="str">
        <f t="shared" si="4"/>
        <v>令和6/2末</v>
      </c>
      <c r="C68" s="77">
        <v>64</v>
      </c>
      <c r="D68" s="43">
        <v>588</v>
      </c>
      <c r="E68" s="43">
        <v>574</v>
      </c>
      <c r="F68" s="43">
        <v>1162</v>
      </c>
      <c r="G68" s="30" t="s">
        <v>15</v>
      </c>
      <c r="O68" s="17">
        <f>'2月'!$C68</f>
        <v>64</v>
      </c>
      <c r="P68">
        <f>'2月'!$D68*'2月'!$C68</f>
        <v>37632</v>
      </c>
      <c r="Q68">
        <f>'2月'!$E68*'2月'!$C68</f>
        <v>36736</v>
      </c>
      <c r="R68">
        <f>'2月'!$F68*'2月'!$C68</f>
        <v>74368</v>
      </c>
    </row>
    <row r="69" spans="1:18" x14ac:dyDescent="0.2">
      <c r="A69" s="25" t="str">
        <f t="shared" si="4"/>
        <v>2024/2末</v>
      </c>
      <c r="B69" s="25" t="str">
        <f t="shared" si="4"/>
        <v>令和6/2末</v>
      </c>
      <c r="C69" s="76">
        <v>65</v>
      </c>
      <c r="D69" s="42">
        <v>622</v>
      </c>
      <c r="E69" s="42">
        <v>567</v>
      </c>
      <c r="F69" s="42">
        <v>1189</v>
      </c>
      <c r="G69" s="29" t="s">
        <v>16</v>
      </c>
      <c r="O69" s="23">
        <f>'2月'!$C69</f>
        <v>65</v>
      </c>
      <c r="P69" s="24">
        <f>'2月'!$D69*'2月'!$C69</f>
        <v>40430</v>
      </c>
      <c r="Q69" s="24">
        <f>'2月'!$E69*'2月'!$C69</f>
        <v>36855</v>
      </c>
      <c r="R69" s="24">
        <f>'2月'!$F69*'2月'!$C69</f>
        <v>77285</v>
      </c>
    </row>
    <row r="70" spans="1:18" x14ac:dyDescent="0.2">
      <c r="A70" s="26" t="str">
        <f t="shared" ref="A70:B85" si="5">A69</f>
        <v>2024/2末</v>
      </c>
      <c r="B70" s="26" t="str">
        <f t="shared" si="5"/>
        <v>令和6/2末</v>
      </c>
      <c r="C70" s="77">
        <v>66</v>
      </c>
      <c r="D70" s="43">
        <v>557</v>
      </c>
      <c r="E70" s="43">
        <v>525</v>
      </c>
      <c r="F70" s="43">
        <v>1082</v>
      </c>
      <c r="G70" s="30" t="s">
        <v>16</v>
      </c>
      <c r="O70" s="17">
        <f>'2月'!$C70</f>
        <v>66</v>
      </c>
      <c r="P70">
        <f>'2月'!$D70*'2月'!$C70</f>
        <v>36762</v>
      </c>
      <c r="Q70">
        <f>'2月'!$E70*'2月'!$C70</f>
        <v>34650</v>
      </c>
      <c r="R70">
        <f>'2月'!$F70*'2月'!$C70</f>
        <v>71412</v>
      </c>
    </row>
    <row r="71" spans="1:18" x14ac:dyDescent="0.2">
      <c r="A71" s="26" t="str">
        <f t="shared" si="5"/>
        <v>2024/2末</v>
      </c>
      <c r="B71" s="26" t="str">
        <f t="shared" si="5"/>
        <v>令和6/2末</v>
      </c>
      <c r="C71" s="77">
        <v>67</v>
      </c>
      <c r="D71" s="43">
        <v>560</v>
      </c>
      <c r="E71" s="43">
        <v>552</v>
      </c>
      <c r="F71" s="43">
        <v>1112</v>
      </c>
      <c r="G71" s="30" t="s">
        <v>16</v>
      </c>
      <c r="O71" s="17">
        <f>'2月'!$C71</f>
        <v>67</v>
      </c>
      <c r="P71">
        <f>'2月'!$D71*'2月'!$C71</f>
        <v>37520</v>
      </c>
      <c r="Q71">
        <f>'2月'!$E71*'2月'!$C71</f>
        <v>36984</v>
      </c>
      <c r="R71">
        <f>'2月'!$F71*'2月'!$C71</f>
        <v>74504</v>
      </c>
    </row>
    <row r="72" spans="1:18" x14ac:dyDescent="0.2">
      <c r="A72" s="26" t="str">
        <f t="shared" si="5"/>
        <v>2024/2末</v>
      </c>
      <c r="B72" s="26" t="str">
        <f t="shared" si="5"/>
        <v>令和6/2末</v>
      </c>
      <c r="C72" s="77">
        <v>68</v>
      </c>
      <c r="D72" s="43">
        <v>566</v>
      </c>
      <c r="E72" s="43">
        <v>572</v>
      </c>
      <c r="F72" s="43">
        <v>1138</v>
      </c>
      <c r="G72" s="30" t="s">
        <v>16</v>
      </c>
      <c r="O72" s="17">
        <f>'2月'!$C72</f>
        <v>68</v>
      </c>
      <c r="P72">
        <f>'2月'!$D72*'2月'!$C72</f>
        <v>38488</v>
      </c>
      <c r="Q72">
        <f>'2月'!$E72*'2月'!$C72</f>
        <v>38896</v>
      </c>
      <c r="R72">
        <f>'2月'!$F72*'2月'!$C72</f>
        <v>77384</v>
      </c>
    </row>
    <row r="73" spans="1:18" x14ac:dyDescent="0.2">
      <c r="A73" s="26" t="str">
        <f t="shared" si="5"/>
        <v>2024/2末</v>
      </c>
      <c r="B73" s="26" t="str">
        <f t="shared" si="5"/>
        <v>令和6/2末</v>
      </c>
      <c r="C73" s="77">
        <v>69</v>
      </c>
      <c r="D73" s="43">
        <v>591</v>
      </c>
      <c r="E73" s="43">
        <v>612</v>
      </c>
      <c r="F73" s="43">
        <v>1203</v>
      </c>
      <c r="G73" s="30" t="s">
        <v>16</v>
      </c>
      <c r="O73" s="17">
        <f>'2月'!$C73</f>
        <v>69</v>
      </c>
      <c r="P73">
        <f>'2月'!$D73*'2月'!$C73</f>
        <v>40779</v>
      </c>
      <c r="Q73">
        <f>'2月'!$E73*'2月'!$C73</f>
        <v>42228</v>
      </c>
      <c r="R73">
        <f>'2月'!$F73*'2月'!$C73</f>
        <v>83007</v>
      </c>
    </row>
    <row r="74" spans="1:18" x14ac:dyDescent="0.2">
      <c r="A74" s="26" t="str">
        <f t="shared" si="5"/>
        <v>2024/2末</v>
      </c>
      <c r="B74" s="26" t="str">
        <f t="shared" si="5"/>
        <v>令和6/2末</v>
      </c>
      <c r="C74" s="77">
        <v>70</v>
      </c>
      <c r="D74" s="43">
        <v>602</v>
      </c>
      <c r="E74" s="43">
        <v>617</v>
      </c>
      <c r="F74" s="43">
        <v>1219</v>
      </c>
      <c r="G74" s="30" t="s">
        <v>16</v>
      </c>
      <c r="O74" s="17">
        <f>'2月'!$C74</f>
        <v>70</v>
      </c>
      <c r="P74">
        <f>'2月'!$D74*'2月'!$C74</f>
        <v>42140</v>
      </c>
      <c r="Q74">
        <f>'2月'!$E74*'2月'!$C74</f>
        <v>43190</v>
      </c>
      <c r="R74">
        <f>'2月'!$F74*'2月'!$C74</f>
        <v>85330</v>
      </c>
    </row>
    <row r="75" spans="1:18" x14ac:dyDescent="0.2">
      <c r="A75" s="26" t="str">
        <f t="shared" si="5"/>
        <v>2024/2末</v>
      </c>
      <c r="B75" s="26" t="str">
        <f t="shared" si="5"/>
        <v>令和6/2末</v>
      </c>
      <c r="C75" s="77">
        <v>71</v>
      </c>
      <c r="D75" s="43">
        <v>603</v>
      </c>
      <c r="E75" s="43">
        <v>661</v>
      </c>
      <c r="F75" s="43">
        <v>1264</v>
      </c>
      <c r="G75" s="30" t="s">
        <v>16</v>
      </c>
      <c r="O75" s="17">
        <f>'2月'!$C75</f>
        <v>71</v>
      </c>
      <c r="P75">
        <f>'2月'!$D75*'2月'!$C75</f>
        <v>42813</v>
      </c>
      <c r="Q75">
        <f>'2月'!$E75*'2月'!$C75</f>
        <v>46931</v>
      </c>
      <c r="R75">
        <f>'2月'!$F75*'2月'!$C75</f>
        <v>89744</v>
      </c>
    </row>
    <row r="76" spans="1:18" x14ac:dyDescent="0.2">
      <c r="A76" s="26" t="str">
        <f t="shared" si="5"/>
        <v>2024/2末</v>
      </c>
      <c r="B76" s="26" t="str">
        <f t="shared" si="5"/>
        <v>令和6/2末</v>
      </c>
      <c r="C76" s="77">
        <v>72</v>
      </c>
      <c r="D76" s="43">
        <v>645</v>
      </c>
      <c r="E76" s="43">
        <v>645</v>
      </c>
      <c r="F76" s="43">
        <v>1290</v>
      </c>
      <c r="G76" s="30" t="s">
        <v>16</v>
      </c>
      <c r="O76" s="17">
        <f>'2月'!$C76</f>
        <v>72</v>
      </c>
      <c r="P76">
        <f>'2月'!$D76*'2月'!$C76</f>
        <v>46440</v>
      </c>
      <c r="Q76">
        <f>'2月'!$E76*'2月'!$C76</f>
        <v>46440</v>
      </c>
      <c r="R76">
        <f>'2月'!$F76*'2月'!$C76</f>
        <v>92880</v>
      </c>
    </row>
    <row r="77" spans="1:18" x14ac:dyDescent="0.2">
      <c r="A77" s="26" t="str">
        <f t="shared" si="5"/>
        <v>2024/2末</v>
      </c>
      <c r="B77" s="26" t="str">
        <f t="shared" si="5"/>
        <v>令和6/2末</v>
      </c>
      <c r="C77" s="77">
        <v>73</v>
      </c>
      <c r="D77" s="43">
        <v>659</v>
      </c>
      <c r="E77" s="43">
        <v>750</v>
      </c>
      <c r="F77" s="43">
        <v>1409</v>
      </c>
      <c r="G77" s="30" t="s">
        <v>16</v>
      </c>
      <c r="O77" s="17">
        <f>'2月'!$C77</f>
        <v>73</v>
      </c>
      <c r="P77">
        <f>'2月'!$D77*'2月'!$C77</f>
        <v>48107</v>
      </c>
      <c r="Q77">
        <f>'2月'!$E77*'2月'!$C77</f>
        <v>54750</v>
      </c>
      <c r="R77">
        <f>'2月'!$F77*'2月'!$C77</f>
        <v>102857</v>
      </c>
    </row>
    <row r="78" spans="1:18" x14ac:dyDescent="0.2">
      <c r="A78" s="56" t="str">
        <f t="shared" si="5"/>
        <v>2024/2末</v>
      </c>
      <c r="B78" s="56" t="str">
        <f t="shared" si="5"/>
        <v>令和6/2末</v>
      </c>
      <c r="C78" s="78">
        <v>74</v>
      </c>
      <c r="D78" s="59">
        <v>677</v>
      </c>
      <c r="E78" s="59">
        <v>777</v>
      </c>
      <c r="F78" s="59">
        <v>1454</v>
      </c>
      <c r="G78" s="60" t="s">
        <v>16</v>
      </c>
      <c r="O78" s="17">
        <f>'2月'!$C78</f>
        <v>74</v>
      </c>
      <c r="P78">
        <f>'2月'!$D78*'2月'!$C78</f>
        <v>50098</v>
      </c>
      <c r="Q78">
        <f>'2月'!$E78*'2月'!$C78</f>
        <v>57498</v>
      </c>
      <c r="R78">
        <f>'2月'!$F78*'2月'!$C78</f>
        <v>107596</v>
      </c>
    </row>
    <row r="79" spans="1:18" x14ac:dyDescent="0.2">
      <c r="A79" s="50" t="str">
        <f t="shared" si="5"/>
        <v>2024/2末</v>
      </c>
      <c r="B79" s="50" t="str">
        <f t="shared" si="5"/>
        <v>令和6/2末</v>
      </c>
      <c r="C79" s="79">
        <v>75</v>
      </c>
      <c r="D79" s="58">
        <v>737</v>
      </c>
      <c r="E79" s="58">
        <v>714</v>
      </c>
      <c r="F79" s="58">
        <v>1451</v>
      </c>
      <c r="G79" s="9" t="s">
        <v>16</v>
      </c>
      <c r="O79" s="17">
        <f>'2月'!$C79</f>
        <v>75</v>
      </c>
      <c r="P79">
        <f>'2月'!$D79*'2月'!$C79</f>
        <v>55275</v>
      </c>
      <c r="Q79">
        <f>'2月'!$E79*'2月'!$C79</f>
        <v>53550</v>
      </c>
      <c r="R79">
        <f>'2月'!$F79*'2月'!$C79</f>
        <v>108825</v>
      </c>
    </row>
    <row r="80" spans="1:18" x14ac:dyDescent="0.2">
      <c r="A80" s="26" t="str">
        <f t="shared" si="5"/>
        <v>2024/2末</v>
      </c>
      <c r="B80" s="26" t="str">
        <f t="shared" si="5"/>
        <v>令和6/2末</v>
      </c>
      <c r="C80" s="77">
        <v>76</v>
      </c>
      <c r="D80" s="43">
        <v>654</v>
      </c>
      <c r="E80" s="43">
        <v>743</v>
      </c>
      <c r="F80" s="43">
        <v>1397</v>
      </c>
      <c r="G80" s="30" t="s">
        <v>16</v>
      </c>
      <c r="O80" s="17">
        <f>'2月'!$C80</f>
        <v>76</v>
      </c>
      <c r="P80">
        <f>'2月'!$D80*'2月'!$C80</f>
        <v>49704</v>
      </c>
      <c r="Q80">
        <f>'2月'!$E80*'2月'!$C80</f>
        <v>56468</v>
      </c>
      <c r="R80">
        <f>'2月'!$F80*'2月'!$C80</f>
        <v>106172</v>
      </c>
    </row>
    <row r="81" spans="1:18" x14ac:dyDescent="0.2">
      <c r="A81" s="26" t="str">
        <f t="shared" si="5"/>
        <v>2024/2末</v>
      </c>
      <c r="B81" s="26" t="str">
        <f t="shared" si="5"/>
        <v>令和6/2末</v>
      </c>
      <c r="C81" s="77">
        <v>77</v>
      </c>
      <c r="D81" s="43">
        <v>449</v>
      </c>
      <c r="E81" s="43">
        <v>481</v>
      </c>
      <c r="F81" s="43">
        <v>930</v>
      </c>
      <c r="G81" s="30" t="s">
        <v>16</v>
      </c>
      <c r="O81" s="17">
        <f>'2月'!$C81</f>
        <v>77</v>
      </c>
      <c r="P81">
        <f>'2月'!$D81*'2月'!$C81</f>
        <v>34573</v>
      </c>
      <c r="Q81">
        <f>'2月'!$E81*'2月'!$C81</f>
        <v>37037</v>
      </c>
      <c r="R81">
        <f>'2月'!$F81*'2月'!$C81</f>
        <v>71610</v>
      </c>
    </row>
    <row r="82" spans="1:18" x14ac:dyDescent="0.2">
      <c r="A82" s="26" t="str">
        <f t="shared" si="5"/>
        <v>2024/2末</v>
      </c>
      <c r="B82" s="26" t="str">
        <f t="shared" si="5"/>
        <v>令和6/2末</v>
      </c>
      <c r="C82" s="77">
        <v>78</v>
      </c>
      <c r="D82" s="43">
        <v>326</v>
      </c>
      <c r="E82" s="43">
        <v>409</v>
      </c>
      <c r="F82" s="43">
        <v>735</v>
      </c>
      <c r="G82" s="30" t="s">
        <v>16</v>
      </c>
      <c r="O82" s="17">
        <f>'2月'!$C82</f>
        <v>78</v>
      </c>
      <c r="P82">
        <f>'2月'!$D82*'2月'!$C82</f>
        <v>25428</v>
      </c>
      <c r="Q82">
        <f>'2月'!$E82*'2月'!$C82</f>
        <v>31902</v>
      </c>
      <c r="R82">
        <f>'2月'!$F82*'2月'!$C82</f>
        <v>57330</v>
      </c>
    </row>
    <row r="83" spans="1:18" x14ac:dyDescent="0.2">
      <c r="A83" s="26" t="str">
        <f t="shared" si="5"/>
        <v>2024/2末</v>
      </c>
      <c r="B83" s="26" t="str">
        <f t="shared" si="5"/>
        <v>令和6/2末</v>
      </c>
      <c r="C83" s="77">
        <v>79</v>
      </c>
      <c r="D83" s="43">
        <v>385</v>
      </c>
      <c r="E83" s="43">
        <v>497</v>
      </c>
      <c r="F83" s="43">
        <v>882</v>
      </c>
      <c r="G83" s="30" t="s">
        <v>16</v>
      </c>
      <c r="O83" s="17">
        <f>'2月'!$C83</f>
        <v>79</v>
      </c>
      <c r="P83">
        <f>'2月'!$D83*'2月'!$C83</f>
        <v>30415</v>
      </c>
      <c r="Q83">
        <f>'2月'!$E83*'2月'!$C83</f>
        <v>39263</v>
      </c>
      <c r="R83">
        <f>'2月'!$F83*'2月'!$C83</f>
        <v>69678</v>
      </c>
    </row>
    <row r="84" spans="1:18" x14ac:dyDescent="0.2">
      <c r="A84" s="26" t="str">
        <f t="shared" si="5"/>
        <v>2024/2末</v>
      </c>
      <c r="B84" s="26" t="str">
        <f t="shared" si="5"/>
        <v>令和6/2末</v>
      </c>
      <c r="C84" s="77">
        <v>80</v>
      </c>
      <c r="D84" s="43">
        <v>423</v>
      </c>
      <c r="E84" s="43">
        <v>497</v>
      </c>
      <c r="F84" s="43">
        <v>920</v>
      </c>
      <c r="G84" s="30" t="s">
        <v>16</v>
      </c>
      <c r="O84" s="17">
        <f>'2月'!$C84</f>
        <v>80</v>
      </c>
      <c r="P84">
        <f>'2月'!$D84*'2月'!$C84</f>
        <v>33840</v>
      </c>
      <c r="Q84">
        <f>'2月'!$E84*'2月'!$C84</f>
        <v>39760</v>
      </c>
      <c r="R84">
        <f>'2月'!$F84*'2月'!$C84</f>
        <v>73600</v>
      </c>
    </row>
    <row r="85" spans="1:18" x14ac:dyDescent="0.2">
      <c r="A85" s="26" t="str">
        <f t="shared" si="5"/>
        <v>2024/2末</v>
      </c>
      <c r="B85" s="26" t="str">
        <f t="shared" si="5"/>
        <v>令和6/2末</v>
      </c>
      <c r="C85" s="77">
        <v>81</v>
      </c>
      <c r="D85" s="43">
        <v>380</v>
      </c>
      <c r="E85" s="43">
        <v>478</v>
      </c>
      <c r="F85" s="43">
        <v>858</v>
      </c>
      <c r="G85" s="30" t="s">
        <v>16</v>
      </c>
      <c r="O85" s="17">
        <f>'2月'!$C85</f>
        <v>81</v>
      </c>
      <c r="P85">
        <f>'2月'!$D85*'2月'!$C85</f>
        <v>30780</v>
      </c>
      <c r="Q85">
        <f>'2月'!$E85*'2月'!$C85</f>
        <v>38718</v>
      </c>
      <c r="R85">
        <f>'2月'!$F85*'2月'!$C85</f>
        <v>69498</v>
      </c>
    </row>
    <row r="86" spans="1:18" x14ac:dyDescent="0.2">
      <c r="A86" s="26" t="str">
        <f t="shared" ref="A86:B101" si="6">A85</f>
        <v>2024/2末</v>
      </c>
      <c r="B86" s="26" t="str">
        <f t="shared" si="6"/>
        <v>令和6/2末</v>
      </c>
      <c r="C86" s="77">
        <v>82</v>
      </c>
      <c r="D86" s="43">
        <v>370</v>
      </c>
      <c r="E86" s="43">
        <v>528</v>
      </c>
      <c r="F86" s="43">
        <v>898</v>
      </c>
      <c r="G86" s="30" t="s">
        <v>16</v>
      </c>
      <c r="O86" s="17">
        <f>'2月'!$C86</f>
        <v>82</v>
      </c>
      <c r="P86">
        <f>'2月'!$D86*'2月'!$C86</f>
        <v>30340</v>
      </c>
      <c r="Q86">
        <f>'2月'!$E86*'2月'!$C86</f>
        <v>43296</v>
      </c>
      <c r="R86">
        <f>'2月'!$F86*'2月'!$C86</f>
        <v>73636</v>
      </c>
    </row>
    <row r="87" spans="1:18" x14ac:dyDescent="0.2">
      <c r="A87" s="26" t="str">
        <f t="shared" si="6"/>
        <v>2024/2末</v>
      </c>
      <c r="B87" s="26" t="str">
        <f t="shared" si="6"/>
        <v>令和6/2末</v>
      </c>
      <c r="C87" s="77">
        <v>83</v>
      </c>
      <c r="D87" s="43">
        <v>322</v>
      </c>
      <c r="E87" s="43">
        <v>456</v>
      </c>
      <c r="F87" s="43">
        <v>778</v>
      </c>
      <c r="G87" s="30" t="s">
        <v>16</v>
      </c>
      <c r="O87" s="17">
        <f>'2月'!$C87</f>
        <v>83</v>
      </c>
      <c r="P87">
        <f>'2月'!$D87*'2月'!$C87</f>
        <v>26726</v>
      </c>
      <c r="Q87">
        <f>'2月'!$E87*'2月'!$C87</f>
        <v>37848</v>
      </c>
      <c r="R87">
        <f>'2月'!$F87*'2月'!$C87</f>
        <v>64574</v>
      </c>
    </row>
    <row r="88" spans="1:18" x14ac:dyDescent="0.2">
      <c r="A88" s="26" t="str">
        <f t="shared" si="6"/>
        <v>2024/2末</v>
      </c>
      <c r="B88" s="26" t="str">
        <f t="shared" si="6"/>
        <v>令和6/2末</v>
      </c>
      <c r="C88" s="77">
        <v>84</v>
      </c>
      <c r="D88" s="43">
        <v>275</v>
      </c>
      <c r="E88" s="43">
        <v>389</v>
      </c>
      <c r="F88" s="43">
        <v>664</v>
      </c>
      <c r="G88" s="30" t="s">
        <v>16</v>
      </c>
      <c r="O88" s="17">
        <f>'2月'!$C88</f>
        <v>84</v>
      </c>
      <c r="P88">
        <f>'2月'!$D88*'2月'!$C88</f>
        <v>23100</v>
      </c>
      <c r="Q88">
        <f>'2月'!$E88*'2月'!$C88</f>
        <v>32676</v>
      </c>
      <c r="R88">
        <f>'2月'!$F88*'2月'!$C88</f>
        <v>55776</v>
      </c>
    </row>
    <row r="89" spans="1:18" x14ac:dyDescent="0.2">
      <c r="A89" s="26" t="str">
        <f t="shared" si="6"/>
        <v>2024/2末</v>
      </c>
      <c r="B89" s="26" t="str">
        <f t="shared" si="6"/>
        <v>令和6/2末</v>
      </c>
      <c r="C89" s="77">
        <v>85</v>
      </c>
      <c r="D89" s="43">
        <v>275</v>
      </c>
      <c r="E89" s="43">
        <v>419</v>
      </c>
      <c r="F89" s="43">
        <v>694</v>
      </c>
      <c r="G89" s="30" t="s">
        <v>16</v>
      </c>
      <c r="O89" s="17">
        <f>'2月'!$C89</f>
        <v>85</v>
      </c>
      <c r="P89">
        <f>'2月'!$D89*'2月'!$C89</f>
        <v>23375</v>
      </c>
      <c r="Q89">
        <f>'2月'!$E89*'2月'!$C89</f>
        <v>35615</v>
      </c>
      <c r="R89">
        <f>'2月'!$F89*'2月'!$C89</f>
        <v>58990</v>
      </c>
    </row>
    <row r="90" spans="1:18" x14ac:dyDescent="0.2">
      <c r="A90" s="26" t="str">
        <f t="shared" si="6"/>
        <v>2024/2末</v>
      </c>
      <c r="B90" s="26" t="str">
        <f t="shared" si="6"/>
        <v>令和6/2末</v>
      </c>
      <c r="C90" s="77">
        <v>86</v>
      </c>
      <c r="D90" s="43">
        <v>250</v>
      </c>
      <c r="E90" s="43">
        <v>450</v>
      </c>
      <c r="F90" s="43">
        <v>700</v>
      </c>
      <c r="G90" s="30" t="s">
        <v>16</v>
      </c>
      <c r="O90" s="17">
        <f>'2月'!$C90</f>
        <v>86</v>
      </c>
      <c r="P90">
        <f>'2月'!$D90*'2月'!$C90</f>
        <v>21500</v>
      </c>
      <c r="Q90">
        <f>'2月'!$E90*'2月'!$C90</f>
        <v>38700</v>
      </c>
      <c r="R90">
        <f>'2月'!$F90*'2月'!$C90</f>
        <v>60200</v>
      </c>
    </row>
    <row r="91" spans="1:18" x14ac:dyDescent="0.2">
      <c r="A91" s="26" t="str">
        <f t="shared" si="6"/>
        <v>2024/2末</v>
      </c>
      <c r="B91" s="26" t="str">
        <f t="shared" si="6"/>
        <v>令和6/2末</v>
      </c>
      <c r="C91" s="77">
        <v>87</v>
      </c>
      <c r="D91" s="43">
        <v>203</v>
      </c>
      <c r="E91" s="43">
        <v>379</v>
      </c>
      <c r="F91" s="43">
        <v>582</v>
      </c>
      <c r="G91" s="30" t="s">
        <v>16</v>
      </c>
      <c r="O91" s="17">
        <f>'2月'!$C91</f>
        <v>87</v>
      </c>
      <c r="P91">
        <f>'2月'!$D91*'2月'!$C91</f>
        <v>17661</v>
      </c>
      <c r="Q91">
        <f>'2月'!$E91*'2月'!$C91</f>
        <v>32973</v>
      </c>
      <c r="R91">
        <f>'2月'!$F91*'2月'!$C91</f>
        <v>50634</v>
      </c>
    </row>
    <row r="92" spans="1:18" x14ac:dyDescent="0.2">
      <c r="A92" s="26" t="str">
        <f t="shared" si="6"/>
        <v>2024/2末</v>
      </c>
      <c r="B92" s="26" t="str">
        <f t="shared" si="6"/>
        <v>令和6/2末</v>
      </c>
      <c r="C92" s="77">
        <v>88</v>
      </c>
      <c r="D92" s="43">
        <v>229</v>
      </c>
      <c r="E92" s="43">
        <v>410</v>
      </c>
      <c r="F92" s="43">
        <v>639</v>
      </c>
      <c r="G92" s="30" t="s">
        <v>16</v>
      </c>
      <c r="O92" s="17">
        <f>'2月'!$C92</f>
        <v>88</v>
      </c>
      <c r="P92">
        <f>'2月'!$D92*'2月'!$C92</f>
        <v>20152</v>
      </c>
      <c r="Q92">
        <f>'2月'!$E92*'2月'!$C92</f>
        <v>36080</v>
      </c>
      <c r="R92">
        <f>'2月'!$F92*'2月'!$C92</f>
        <v>56232</v>
      </c>
    </row>
    <row r="93" spans="1:18" x14ac:dyDescent="0.2">
      <c r="A93" s="26" t="str">
        <f t="shared" si="6"/>
        <v>2024/2末</v>
      </c>
      <c r="B93" s="26" t="str">
        <f t="shared" si="6"/>
        <v>令和6/2末</v>
      </c>
      <c r="C93" s="77">
        <v>89</v>
      </c>
      <c r="D93" s="43">
        <v>136</v>
      </c>
      <c r="E93" s="43">
        <v>364</v>
      </c>
      <c r="F93" s="43">
        <v>500</v>
      </c>
      <c r="G93" s="30" t="s">
        <v>16</v>
      </c>
      <c r="O93" s="17">
        <f>'2月'!$C93</f>
        <v>89</v>
      </c>
      <c r="P93">
        <f>'2月'!$D93*'2月'!$C93</f>
        <v>12104</v>
      </c>
      <c r="Q93">
        <f>'2月'!$E93*'2月'!$C93</f>
        <v>32396</v>
      </c>
      <c r="R93">
        <f>'2月'!$F93*'2月'!$C93</f>
        <v>44500</v>
      </c>
    </row>
    <row r="94" spans="1:18" x14ac:dyDescent="0.2">
      <c r="A94" s="26" t="str">
        <f t="shared" si="6"/>
        <v>2024/2末</v>
      </c>
      <c r="B94" s="26" t="str">
        <f t="shared" si="6"/>
        <v>令和6/2末</v>
      </c>
      <c r="C94" s="77">
        <v>90</v>
      </c>
      <c r="D94" s="43">
        <v>119</v>
      </c>
      <c r="E94" s="43">
        <v>320</v>
      </c>
      <c r="F94" s="43">
        <v>439</v>
      </c>
      <c r="G94" s="30" t="s">
        <v>16</v>
      </c>
      <c r="O94" s="17">
        <f>'2月'!$C94</f>
        <v>90</v>
      </c>
      <c r="P94">
        <f>'2月'!$D94*'2月'!$C94</f>
        <v>10710</v>
      </c>
      <c r="Q94">
        <f>'2月'!$E94*'2月'!$C94</f>
        <v>28800</v>
      </c>
      <c r="R94">
        <f>'2月'!$F94*'2月'!$C94</f>
        <v>39510</v>
      </c>
    </row>
    <row r="95" spans="1:18" x14ac:dyDescent="0.2">
      <c r="A95" s="26" t="str">
        <f t="shared" si="6"/>
        <v>2024/2末</v>
      </c>
      <c r="B95" s="26" t="str">
        <f t="shared" si="6"/>
        <v>令和6/2末</v>
      </c>
      <c r="C95" s="77">
        <v>91</v>
      </c>
      <c r="D95" s="43">
        <v>128</v>
      </c>
      <c r="E95" s="43">
        <v>312</v>
      </c>
      <c r="F95" s="43">
        <v>440</v>
      </c>
      <c r="G95" s="30" t="s">
        <v>16</v>
      </c>
      <c r="O95" s="17">
        <f>'2月'!$C95</f>
        <v>91</v>
      </c>
      <c r="P95">
        <f>'2月'!$D95*'2月'!$C95</f>
        <v>11648</v>
      </c>
      <c r="Q95">
        <f>'2月'!$E95*'2月'!$C95</f>
        <v>28392</v>
      </c>
      <c r="R95">
        <f>'2月'!$F95*'2月'!$C95</f>
        <v>40040</v>
      </c>
    </row>
    <row r="96" spans="1:18" x14ac:dyDescent="0.2">
      <c r="A96" s="26" t="str">
        <f t="shared" si="6"/>
        <v>2024/2末</v>
      </c>
      <c r="B96" s="26" t="str">
        <f t="shared" si="6"/>
        <v>令和6/2末</v>
      </c>
      <c r="C96" s="77">
        <v>92</v>
      </c>
      <c r="D96" s="43">
        <v>105</v>
      </c>
      <c r="E96" s="43">
        <v>264</v>
      </c>
      <c r="F96" s="43">
        <v>369</v>
      </c>
      <c r="G96" s="30" t="s">
        <v>16</v>
      </c>
      <c r="O96" s="17">
        <f>'2月'!$C96</f>
        <v>92</v>
      </c>
      <c r="P96">
        <f>'2月'!$D96*'2月'!$C96</f>
        <v>9660</v>
      </c>
      <c r="Q96">
        <f>'2月'!$E96*'2月'!$C96</f>
        <v>24288</v>
      </c>
      <c r="R96">
        <f>'2月'!$F96*'2月'!$C96</f>
        <v>33948</v>
      </c>
    </row>
    <row r="97" spans="1:18" x14ac:dyDescent="0.2">
      <c r="A97" s="26" t="str">
        <f t="shared" si="6"/>
        <v>2024/2末</v>
      </c>
      <c r="B97" s="26" t="str">
        <f t="shared" si="6"/>
        <v>令和6/2末</v>
      </c>
      <c r="C97" s="77">
        <v>93</v>
      </c>
      <c r="D97" s="43">
        <v>70</v>
      </c>
      <c r="E97" s="43">
        <v>190</v>
      </c>
      <c r="F97" s="43">
        <v>260</v>
      </c>
      <c r="G97" s="30" t="s">
        <v>16</v>
      </c>
      <c r="O97" s="17">
        <f>'2月'!$C97</f>
        <v>93</v>
      </c>
      <c r="P97">
        <f>'2月'!$D97*'2月'!$C97</f>
        <v>6510</v>
      </c>
      <c r="Q97">
        <f>'2月'!$E97*'2月'!$C97</f>
        <v>17670</v>
      </c>
      <c r="R97">
        <f>'2月'!$F97*'2月'!$C97</f>
        <v>24180</v>
      </c>
    </row>
    <row r="98" spans="1:18" x14ac:dyDescent="0.2">
      <c r="A98" s="26" t="str">
        <f t="shared" si="6"/>
        <v>2024/2末</v>
      </c>
      <c r="B98" s="26" t="str">
        <f t="shared" si="6"/>
        <v>令和6/2末</v>
      </c>
      <c r="C98" s="77">
        <v>94</v>
      </c>
      <c r="D98" s="43">
        <v>61</v>
      </c>
      <c r="E98" s="43">
        <v>159</v>
      </c>
      <c r="F98" s="43">
        <v>220</v>
      </c>
      <c r="G98" s="30" t="s">
        <v>16</v>
      </c>
      <c r="O98" s="17">
        <f>'2月'!$C98</f>
        <v>94</v>
      </c>
      <c r="P98">
        <f>'2月'!$D98*'2月'!$C98</f>
        <v>5734</v>
      </c>
      <c r="Q98">
        <f>'2月'!$E98*'2月'!$C98</f>
        <v>14946</v>
      </c>
      <c r="R98">
        <f>'2月'!$F98*'2月'!$C98</f>
        <v>20680</v>
      </c>
    </row>
    <row r="99" spans="1:18" x14ac:dyDescent="0.2">
      <c r="A99" s="26" t="str">
        <f t="shared" si="6"/>
        <v>2024/2末</v>
      </c>
      <c r="B99" s="26" t="str">
        <f t="shared" si="6"/>
        <v>令和6/2末</v>
      </c>
      <c r="C99" s="77">
        <v>95</v>
      </c>
      <c r="D99" s="43">
        <v>36</v>
      </c>
      <c r="E99" s="43">
        <v>162</v>
      </c>
      <c r="F99" s="43">
        <v>198</v>
      </c>
      <c r="G99" s="30" t="s">
        <v>16</v>
      </c>
      <c r="O99" s="17">
        <f>'2月'!$C99</f>
        <v>95</v>
      </c>
      <c r="P99">
        <f>'2月'!$D99*'2月'!$C99</f>
        <v>3420</v>
      </c>
      <c r="Q99">
        <f>'2月'!$E99*'2月'!$C99</f>
        <v>15390</v>
      </c>
      <c r="R99">
        <f>'2月'!$F99*'2月'!$C99</f>
        <v>18810</v>
      </c>
    </row>
    <row r="100" spans="1:18" x14ac:dyDescent="0.2">
      <c r="A100" s="26" t="str">
        <f t="shared" si="6"/>
        <v>2024/2末</v>
      </c>
      <c r="B100" s="26" t="str">
        <f t="shared" si="6"/>
        <v>令和6/2末</v>
      </c>
      <c r="C100" s="77">
        <v>96</v>
      </c>
      <c r="D100" s="43">
        <v>28</v>
      </c>
      <c r="E100" s="43">
        <v>137</v>
      </c>
      <c r="F100" s="43">
        <v>165</v>
      </c>
      <c r="G100" s="30" t="s">
        <v>16</v>
      </c>
      <c r="O100" s="17">
        <f>'2月'!$C100</f>
        <v>96</v>
      </c>
      <c r="P100">
        <f>'2月'!$D100*'2月'!$C100</f>
        <v>2688</v>
      </c>
      <c r="Q100">
        <f>'2月'!$E100*'2月'!$C100</f>
        <v>13152</v>
      </c>
      <c r="R100">
        <f>'2月'!$F100*'2月'!$C100</f>
        <v>15840</v>
      </c>
    </row>
    <row r="101" spans="1:18" x14ac:dyDescent="0.2">
      <c r="A101" s="26" t="str">
        <f t="shared" si="6"/>
        <v>2024/2末</v>
      </c>
      <c r="B101" s="26" t="str">
        <f t="shared" si="6"/>
        <v>令和6/2末</v>
      </c>
      <c r="C101" s="77">
        <v>97</v>
      </c>
      <c r="D101" s="43">
        <v>27</v>
      </c>
      <c r="E101" s="43">
        <v>89</v>
      </c>
      <c r="F101" s="43">
        <v>116</v>
      </c>
      <c r="G101" s="30" t="s">
        <v>16</v>
      </c>
      <c r="O101" s="17">
        <f>'2月'!$C101</f>
        <v>97</v>
      </c>
      <c r="P101">
        <f>'2月'!$D101*'2月'!$C101</f>
        <v>2619</v>
      </c>
      <c r="Q101">
        <f>'2月'!$E101*'2月'!$C101</f>
        <v>8633</v>
      </c>
      <c r="R101">
        <f>'2月'!$F101*'2月'!$C101</f>
        <v>11252</v>
      </c>
    </row>
    <row r="102" spans="1:18" x14ac:dyDescent="0.2">
      <c r="A102" s="26" t="str">
        <f t="shared" ref="A102:B109" si="7">A101</f>
        <v>2024/2末</v>
      </c>
      <c r="B102" s="26" t="str">
        <f t="shared" si="7"/>
        <v>令和6/2末</v>
      </c>
      <c r="C102" s="77">
        <v>98</v>
      </c>
      <c r="D102" s="43">
        <v>7</v>
      </c>
      <c r="E102" s="43">
        <v>67</v>
      </c>
      <c r="F102" s="43">
        <v>74</v>
      </c>
      <c r="G102" s="30" t="s">
        <v>16</v>
      </c>
      <c r="O102" s="17">
        <f>'2月'!$C102</f>
        <v>98</v>
      </c>
      <c r="P102">
        <f>'2月'!$D102*'2月'!$C102</f>
        <v>686</v>
      </c>
      <c r="Q102">
        <f>'2月'!$E102*'2月'!$C102</f>
        <v>6566</v>
      </c>
      <c r="R102">
        <f>'2月'!$F102*'2月'!$C102</f>
        <v>7252</v>
      </c>
    </row>
    <row r="103" spans="1:18" x14ac:dyDescent="0.2">
      <c r="A103" s="26" t="str">
        <f t="shared" si="7"/>
        <v>2024/2末</v>
      </c>
      <c r="B103" s="26" t="str">
        <f t="shared" si="7"/>
        <v>令和6/2末</v>
      </c>
      <c r="C103" s="77">
        <v>99</v>
      </c>
      <c r="D103" s="43">
        <v>17</v>
      </c>
      <c r="E103" s="43">
        <v>45</v>
      </c>
      <c r="F103" s="43">
        <v>62</v>
      </c>
      <c r="G103" s="30" t="s">
        <v>16</v>
      </c>
      <c r="O103" s="17">
        <f>'2月'!$C103</f>
        <v>99</v>
      </c>
      <c r="P103">
        <f>'2月'!$D103*'2月'!$C103</f>
        <v>1683</v>
      </c>
      <c r="Q103">
        <f>'2月'!$E103*'2月'!$C103</f>
        <v>4455</v>
      </c>
      <c r="R103">
        <f>'2月'!$F103*'2月'!$C103</f>
        <v>6138</v>
      </c>
    </row>
    <row r="104" spans="1:18" x14ac:dyDescent="0.2">
      <c r="A104" s="26" t="str">
        <f t="shared" si="7"/>
        <v>2024/2末</v>
      </c>
      <c r="B104" s="26" t="str">
        <f t="shared" si="7"/>
        <v>令和6/2末</v>
      </c>
      <c r="C104" s="77">
        <v>100</v>
      </c>
      <c r="D104" s="43">
        <v>5</v>
      </c>
      <c r="E104" s="43">
        <v>44</v>
      </c>
      <c r="F104" s="43">
        <v>49</v>
      </c>
      <c r="G104" s="30" t="s">
        <v>16</v>
      </c>
      <c r="O104" s="17">
        <f>'2月'!$C104</f>
        <v>100</v>
      </c>
      <c r="P104">
        <f>'2月'!$D104*'2月'!$C104</f>
        <v>500</v>
      </c>
      <c r="Q104">
        <f>'2月'!$E104*'2月'!$C104</f>
        <v>4400</v>
      </c>
      <c r="R104">
        <f>'2月'!$F104*'2月'!$C104</f>
        <v>4900</v>
      </c>
    </row>
    <row r="105" spans="1:18" x14ac:dyDescent="0.2">
      <c r="A105" s="26" t="str">
        <f t="shared" si="7"/>
        <v>2024/2末</v>
      </c>
      <c r="B105" s="26" t="str">
        <f t="shared" si="7"/>
        <v>令和6/2末</v>
      </c>
      <c r="C105" s="77">
        <v>101</v>
      </c>
      <c r="D105" s="43">
        <v>2</v>
      </c>
      <c r="E105" s="43">
        <v>18</v>
      </c>
      <c r="F105" s="43">
        <v>20</v>
      </c>
      <c r="G105" s="30" t="s">
        <v>16</v>
      </c>
      <c r="O105" s="17">
        <f>'2月'!$C105</f>
        <v>101</v>
      </c>
      <c r="P105">
        <f>'2月'!$D105*'2月'!$C105</f>
        <v>202</v>
      </c>
      <c r="Q105">
        <f>'2月'!$E105*'2月'!$C105</f>
        <v>1818</v>
      </c>
      <c r="R105">
        <f>'2月'!$F105*'2月'!$C105</f>
        <v>2020</v>
      </c>
    </row>
    <row r="106" spans="1:18" x14ac:dyDescent="0.2">
      <c r="A106" s="26" t="str">
        <f t="shared" si="7"/>
        <v>2024/2末</v>
      </c>
      <c r="B106" s="26" t="str">
        <f t="shared" si="7"/>
        <v>令和6/2末</v>
      </c>
      <c r="C106" s="77">
        <v>102</v>
      </c>
      <c r="D106" s="43">
        <v>2</v>
      </c>
      <c r="E106" s="43">
        <v>17</v>
      </c>
      <c r="F106" s="43">
        <v>19</v>
      </c>
      <c r="G106" s="30" t="s">
        <v>16</v>
      </c>
      <c r="O106" s="17">
        <f>'2月'!$C106</f>
        <v>102</v>
      </c>
      <c r="P106">
        <f>'2月'!$D106*'2月'!$C106</f>
        <v>204</v>
      </c>
      <c r="Q106">
        <f>'2月'!$E106*'2月'!$C106</f>
        <v>1734</v>
      </c>
      <c r="R106">
        <f>'2月'!$F106*'2月'!$C106</f>
        <v>1938</v>
      </c>
    </row>
    <row r="107" spans="1:18" x14ac:dyDescent="0.2">
      <c r="A107" s="26" t="str">
        <f t="shared" si="7"/>
        <v>2024/2末</v>
      </c>
      <c r="B107" s="26" t="str">
        <f t="shared" si="7"/>
        <v>令和6/2末</v>
      </c>
      <c r="C107" s="77">
        <v>103</v>
      </c>
      <c r="D107" s="43">
        <v>1</v>
      </c>
      <c r="E107" s="43">
        <v>10</v>
      </c>
      <c r="F107" s="43">
        <v>11</v>
      </c>
      <c r="G107" s="30" t="s">
        <v>16</v>
      </c>
      <c r="O107" s="17">
        <f>'2月'!$C107</f>
        <v>103</v>
      </c>
      <c r="P107">
        <f>'2月'!$D107*'2月'!$C107</f>
        <v>103</v>
      </c>
      <c r="Q107">
        <f>'2月'!$E107*'2月'!$C107</f>
        <v>1030</v>
      </c>
      <c r="R107">
        <f>'2月'!$F107*'2月'!$C107</f>
        <v>1133</v>
      </c>
    </row>
    <row r="108" spans="1:18" x14ac:dyDescent="0.2">
      <c r="A108" s="26" t="str">
        <f t="shared" si="7"/>
        <v>2024/2末</v>
      </c>
      <c r="B108" s="26" t="str">
        <f t="shared" si="7"/>
        <v>令和6/2末</v>
      </c>
      <c r="C108" s="77">
        <v>104</v>
      </c>
      <c r="D108" s="43">
        <v>0</v>
      </c>
      <c r="E108" s="43">
        <v>2</v>
      </c>
      <c r="F108" s="43">
        <v>2</v>
      </c>
      <c r="G108" s="30" t="s">
        <v>16</v>
      </c>
      <c r="O108" s="17">
        <f>'2月'!$C108</f>
        <v>104</v>
      </c>
      <c r="P108">
        <f>'2月'!$D108*'2月'!$C108</f>
        <v>0</v>
      </c>
      <c r="Q108">
        <f>'2月'!$E108*'2月'!$C108</f>
        <v>208</v>
      </c>
      <c r="R108">
        <f>'2月'!$F108*'2月'!$C108</f>
        <v>208</v>
      </c>
    </row>
    <row r="109" spans="1:18" x14ac:dyDescent="0.2">
      <c r="A109" s="26" t="str">
        <f t="shared" si="7"/>
        <v>2024/2末</v>
      </c>
      <c r="B109" s="26" t="str">
        <f t="shared" si="7"/>
        <v>令和6/2末</v>
      </c>
      <c r="C109" s="80" t="s">
        <v>75</v>
      </c>
      <c r="D109" s="43">
        <v>0</v>
      </c>
      <c r="E109" s="43">
        <v>3</v>
      </c>
      <c r="F109" s="43">
        <v>3</v>
      </c>
      <c r="G109" s="30" t="s">
        <v>16</v>
      </c>
      <c r="O109" s="16" t="str">
        <f>'2月'!$C109</f>
        <v>105歳以上</v>
      </c>
      <c r="P109">
        <f>'2月'!$D109*105</f>
        <v>0</v>
      </c>
      <c r="Q109">
        <f>'2月'!$E109*105</f>
        <v>315</v>
      </c>
      <c r="R109">
        <f>'2月'!$F109*105</f>
        <v>315</v>
      </c>
    </row>
    <row r="110" spans="1:18" x14ac:dyDescent="0.2">
      <c r="O110" s="11" t="s">
        <v>22</v>
      </c>
      <c r="P110" s="11">
        <f>SUM(P4:P109)</f>
        <v>1889619</v>
      </c>
      <c r="Q110" s="11">
        <f t="shared" ref="Q110:R110" si="8">SUM(Q4:Q109)</f>
        <v>2089372</v>
      </c>
      <c r="R110" s="11">
        <f t="shared" si="8"/>
        <v>3978993</v>
      </c>
    </row>
  </sheetData>
  <sheetProtection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/>
  </sheetPr>
  <dimension ref="A1:R110"/>
  <sheetViews>
    <sheetView workbookViewId="0"/>
  </sheetViews>
  <sheetFormatPr defaultRowHeight="13.2" x14ac:dyDescent="0.2"/>
  <cols>
    <col min="1" max="2" width="11.109375" customWidth="1"/>
    <col min="3" max="3" width="10.44140625" customWidth="1"/>
    <col min="4" max="6" width="11.6640625" customWidth="1"/>
    <col min="7" max="7" width="9" style="9"/>
    <col min="8" max="8" width="14.6640625" customWidth="1"/>
    <col min="9" max="9" width="1.109375" customWidth="1"/>
    <col min="10" max="10" width="14.21875" customWidth="1"/>
    <col min="11" max="13" width="9.33203125" customWidth="1"/>
    <col min="14" max="14" width="9.77734375" bestFit="1" customWidth="1"/>
    <col min="15" max="15" width="0" hidden="1" customWidth="1"/>
    <col min="16" max="18" width="12.88671875" hidden="1" customWidth="1"/>
    <col min="19" max="97" width="11.109375" bestFit="1" customWidth="1"/>
    <col min="98" max="98" width="5.77734375" customWidth="1"/>
  </cols>
  <sheetData>
    <row r="1" spans="1:18" x14ac:dyDescent="0.2">
      <c r="A1" s="75" t="s">
        <v>65</v>
      </c>
    </row>
    <row r="2" spans="1:18" x14ac:dyDescent="0.2">
      <c r="A2" s="1" t="s">
        <v>3</v>
      </c>
      <c r="B2" s="1" t="s">
        <v>4</v>
      </c>
      <c r="C2" s="1" t="s">
        <v>10</v>
      </c>
      <c r="D2" s="1" t="s">
        <v>0</v>
      </c>
      <c r="E2" s="1" t="s">
        <v>1</v>
      </c>
      <c r="F2" s="63" t="s">
        <v>5</v>
      </c>
      <c r="G2" s="64" t="s">
        <v>2</v>
      </c>
      <c r="J2" t="s">
        <v>64</v>
      </c>
      <c r="M2" s="45" t="str">
        <f>A3</f>
        <v>2024/3末</v>
      </c>
      <c r="O2" s="11" t="s">
        <v>26</v>
      </c>
      <c r="P2" s="11" t="s">
        <v>23</v>
      </c>
      <c r="Q2" s="11" t="s">
        <v>24</v>
      </c>
      <c r="R2" s="11" t="s">
        <v>25</v>
      </c>
    </row>
    <row r="3" spans="1:18" ht="16.2" x14ac:dyDescent="0.2">
      <c r="A3" s="71" t="s">
        <v>78</v>
      </c>
      <c r="B3" s="71" t="s">
        <v>79</v>
      </c>
      <c r="C3" s="14" t="s">
        <v>5</v>
      </c>
      <c r="D3" s="15">
        <f>SUM(D4:D109)</f>
        <v>37996</v>
      </c>
      <c r="E3" s="15">
        <f>SUM(E4:E109)</f>
        <v>38881</v>
      </c>
      <c r="F3" s="15">
        <f>SUM(F4:F109)</f>
        <v>76877</v>
      </c>
      <c r="G3" s="15" t="s">
        <v>2</v>
      </c>
      <c r="J3" s="36" t="s">
        <v>2</v>
      </c>
      <c r="K3" s="37" t="s">
        <v>0</v>
      </c>
      <c r="L3" s="37" t="s">
        <v>1</v>
      </c>
      <c r="M3" s="38" t="s">
        <v>5</v>
      </c>
      <c r="O3" s="18" t="s">
        <v>5</v>
      </c>
      <c r="P3" s="19">
        <f t="shared" ref="P3:R3" si="0">SUM(P4:P109)</f>
        <v>1885185</v>
      </c>
      <c r="Q3" s="19">
        <f t="shared" si="0"/>
        <v>2084612</v>
      </c>
      <c r="R3" s="19">
        <f t="shared" si="0"/>
        <v>3969800</v>
      </c>
    </row>
    <row r="4" spans="1:18" x14ac:dyDescent="0.2">
      <c r="A4" s="25" t="str">
        <f>A3</f>
        <v>2024/3末</v>
      </c>
      <c r="B4" s="25" t="str">
        <f>B3</f>
        <v>令和6/3末</v>
      </c>
      <c r="C4" s="76">
        <v>0</v>
      </c>
      <c r="D4" s="42">
        <v>149</v>
      </c>
      <c r="E4" s="42">
        <v>152</v>
      </c>
      <c r="F4" s="42">
        <v>301</v>
      </c>
      <c r="G4" s="27" t="s">
        <v>14</v>
      </c>
      <c r="J4" s="31" t="s">
        <v>5</v>
      </c>
      <c r="K4" s="12">
        <f>SUM($K$5:$K$7)</f>
        <v>37996</v>
      </c>
      <c r="L4" s="12">
        <f>SUM($L$5:$L$7)</f>
        <v>38881</v>
      </c>
      <c r="M4" s="34">
        <f>SUM($M$5:$M$7)</f>
        <v>76877</v>
      </c>
      <c r="N4" s="10"/>
      <c r="O4" s="20">
        <f>'3月'!$C4</f>
        <v>0</v>
      </c>
      <c r="P4">
        <f>'3月'!$D4</f>
        <v>149</v>
      </c>
      <c r="Q4">
        <f>'3月'!$D4</f>
        <v>149</v>
      </c>
      <c r="R4">
        <f>'3月'!$F4</f>
        <v>301</v>
      </c>
    </row>
    <row r="5" spans="1:18" x14ac:dyDescent="0.2">
      <c r="A5" s="26" t="str">
        <f>A4</f>
        <v>2024/3末</v>
      </c>
      <c r="B5" s="26" t="str">
        <f>B4</f>
        <v>令和6/3末</v>
      </c>
      <c r="C5" s="77">
        <v>1</v>
      </c>
      <c r="D5" s="43">
        <v>197</v>
      </c>
      <c r="E5" s="43">
        <v>194</v>
      </c>
      <c r="F5" s="43">
        <v>391</v>
      </c>
      <c r="G5" s="28" t="s">
        <v>14</v>
      </c>
      <c r="J5" s="32" t="s">
        <v>14</v>
      </c>
      <c r="K5" s="13">
        <f>SUMIF('3月'!$G$3:$G$109,$J5,'3月'!$D$3:$D$109)</f>
        <v>3783</v>
      </c>
      <c r="L5" s="13">
        <f>SUMIF('3月'!$G$3:$G$109,$J5,'3月'!$E$3:$E$109)</f>
        <v>3656</v>
      </c>
      <c r="M5" s="35">
        <f>SUMIF('3月'!$G$3:$G$109,$J5,'3月'!$F$3:$F$109)</f>
        <v>7439</v>
      </c>
      <c r="O5" s="17">
        <f>'3月'!$C5</f>
        <v>1</v>
      </c>
      <c r="P5">
        <f>'3月'!$D5*'3月'!$C5</f>
        <v>197</v>
      </c>
      <c r="Q5">
        <f>'3月'!$E5*'3月'!$C5</f>
        <v>194</v>
      </c>
      <c r="R5">
        <f>'3月'!$F5*'3月'!$C5</f>
        <v>391</v>
      </c>
    </row>
    <row r="6" spans="1:18" x14ac:dyDescent="0.2">
      <c r="A6" s="26" t="str">
        <f t="shared" ref="A6:B21" si="1">A5</f>
        <v>2024/3末</v>
      </c>
      <c r="B6" s="26" t="str">
        <f t="shared" si="1"/>
        <v>令和6/3末</v>
      </c>
      <c r="C6" s="77">
        <v>2</v>
      </c>
      <c r="D6" s="43">
        <v>182</v>
      </c>
      <c r="E6" s="43">
        <v>183</v>
      </c>
      <c r="F6" s="43">
        <v>365</v>
      </c>
      <c r="G6" s="28" t="s">
        <v>14</v>
      </c>
      <c r="J6" s="33" t="s">
        <v>15</v>
      </c>
      <c r="K6" s="13">
        <f>SUMIF('3月'!$G$3:$G$109,$J6,'3月'!$D$3:$D$109)</f>
        <v>22112</v>
      </c>
      <c r="L6" s="13">
        <f>SUMIF('3月'!$G$3:$G$109,$J6,'3月'!$E$3:$E$109)</f>
        <v>19904</v>
      </c>
      <c r="M6" s="35">
        <f>SUMIF('3月'!$G$3:$G$109,$J6,'3月'!$F$3:$F$109)</f>
        <v>42016</v>
      </c>
      <c r="O6" s="17">
        <f>'3月'!$C6</f>
        <v>2</v>
      </c>
      <c r="P6">
        <f>'3月'!$D6*'3月'!$C6</f>
        <v>364</v>
      </c>
      <c r="Q6">
        <f>'3月'!$E6*'3月'!$C6</f>
        <v>366</v>
      </c>
      <c r="R6">
        <f>'3月'!$F6*'3月'!$C6</f>
        <v>730</v>
      </c>
    </row>
    <row r="7" spans="1:18" x14ac:dyDescent="0.2">
      <c r="A7" s="26" t="str">
        <f t="shared" si="1"/>
        <v>2024/3末</v>
      </c>
      <c r="B7" s="26" t="str">
        <f t="shared" si="1"/>
        <v>令和6/3末</v>
      </c>
      <c r="C7" s="77">
        <v>3</v>
      </c>
      <c r="D7" s="43">
        <v>189</v>
      </c>
      <c r="E7" s="43">
        <v>204</v>
      </c>
      <c r="F7" s="43">
        <v>393</v>
      </c>
      <c r="G7" s="28" t="s">
        <v>14</v>
      </c>
      <c r="J7" s="33" t="s">
        <v>16</v>
      </c>
      <c r="K7" s="13">
        <f>SUMIF('3月'!$G$3:$G$109,$J7,'3月'!$D$3:$D$109)</f>
        <v>12101</v>
      </c>
      <c r="L7" s="13">
        <f>SUMIF('3月'!$G$3:$G$109,$J7,'3月'!$E$3:$E$109)</f>
        <v>15321</v>
      </c>
      <c r="M7" s="35">
        <f>SUMIF('3月'!$G$3:$G$109,$J7,'3月'!$F$3:$F$109)</f>
        <v>27422</v>
      </c>
      <c r="O7" s="17">
        <f>'3月'!$C7</f>
        <v>3</v>
      </c>
      <c r="P7">
        <f>'3月'!$D7*'3月'!$C7</f>
        <v>567</v>
      </c>
      <c r="Q7">
        <f>'3月'!$E7*'3月'!$C7</f>
        <v>612</v>
      </c>
      <c r="R7">
        <f>'3月'!$F7*'3月'!$C7</f>
        <v>1179</v>
      </c>
    </row>
    <row r="8" spans="1:18" x14ac:dyDescent="0.2">
      <c r="A8" s="26" t="str">
        <f t="shared" si="1"/>
        <v>2024/3末</v>
      </c>
      <c r="B8" s="26" t="str">
        <f t="shared" si="1"/>
        <v>令和6/3末</v>
      </c>
      <c r="C8" s="77">
        <v>4</v>
      </c>
      <c r="D8" s="43">
        <v>215</v>
      </c>
      <c r="E8" s="43">
        <v>209</v>
      </c>
      <c r="F8" s="43">
        <v>424</v>
      </c>
      <c r="G8" s="28" t="s">
        <v>14</v>
      </c>
      <c r="J8" s="39" t="s">
        <v>21</v>
      </c>
      <c r="K8" s="40">
        <f>IFERROR($P$3/$K$4,"")</f>
        <v>49.61535424781556</v>
      </c>
      <c r="L8" s="40">
        <f>IFERROR($Q$3/$L$4,"")</f>
        <v>53.615184794629769</v>
      </c>
      <c r="M8" s="41">
        <f>IFERROR($R$3/$M$4,"")</f>
        <v>51.638331360484933</v>
      </c>
      <c r="O8" s="17">
        <f>'3月'!$C8</f>
        <v>4</v>
      </c>
      <c r="P8">
        <f>'3月'!$D8*'3月'!$C8</f>
        <v>860</v>
      </c>
      <c r="Q8">
        <f>'3月'!$E8*'3月'!$C8</f>
        <v>836</v>
      </c>
      <c r="R8">
        <f>'3月'!$F8*'3月'!$C8</f>
        <v>1696</v>
      </c>
    </row>
    <row r="9" spans="1:18" x14ac:dyDescent="0.2">
      <c r="A9" s="26" t="str">
        <f t="shared" si="1"/>
        <v>2024/3末</v>
      </c>
      <c r="B9" s="26" t="str">
        <f t="shared" si="1"/>
        <v>令和6/3末</v>
      </c>
      <c r="C9" s="77">
        <v>5</v>
      </c>
      <c r="D9" s="43">
        <v>251</v>
      </c>
      <c r="E9" s="43">
        <v>244</v>
      </c>
      <c r="F9" s="43">
        <v>495</v>
      </c>
      <c r="G9" s="28" t="s">
        <v>14</v>
      </c>
      <c r="O9" s="17">
        <f>'3月'!$C9</f>
        <v>5</v>
      </c>
      <c r="P9">
        <f>'3月'!$D9*'3月'!$C9</f>
        <v>1255</v>
      </c>
      <c r="Q9">
        <f>'3月'!$E9*'3月'!$C9</f>
        <v>1220</v>
      </c>
      <c r="R9">
        <f>'3月'!$F9*'3月'!$C9</f>
        <v>2475</v>
      </c>
    </row>
    <row r="10" spans="1:18" x14ac:dyDescent="0.2">
      <c r="A10" s="26" t="str">
        <f t="shared" si="1"/>
        <v>2024/3末</v>
      </c>
      <c r="B10" s="26" t="str">
        <f t="shared" si="1"/>
        <v>令和6/3末</v>
      </c>
      <c r="C10" s="77">
        <v>6</v>
      </c>
      <c r="D10" s="43">
        <v>266</v>
      </c>
      <c r="E10" s="43">
        <v>234</v>
      </c>
      <c r="F10" s="43">
        <v>500</v>
      </c>
      <c r="G10" s="28" t="s">
        <v>14</v>
      </c>
      <c r="O10" s="17">
        <f>'3月'!$C10</f>
        <v>6</v>
      </c>
      <c r="P10">
        <f>'3月'!$D10*'3月'!$C10</f>
        <v>1596</v>
      </c>
      <c r="Q10">
        <f>'3月'!$E10*'3月'!$C10</f>
        <v>1404</v>
      </c>
      <c r="R10">
        <f>'3月'!$F10*'3月'!$C10</f>
        <v>3000</v>
      </c>
    </row>
    <row r="11" spans="1:18" x14ac:dyDescent="0.2">
      <c r="A11" s="26" t="str">
        <f t="shared" si="1"/>
        <v>2024/3末</v>
      </c>
      <c r="B11" s="26" t="str">
        <f t="shared" si="1"/>
        <v>令和6/3末</v>
      </c>
      <c r="C11" s="77">
        <v>7</v>
      </c>
      <c r="D11" s="43">
        <v>243</v>
      </c>
      <c r="E11" s="43">
        <v>246</v>
      </c>
      <c r="F11" s="43">
        <v>489</v>
      </c>
      <c r="G11" s="28" t="s">
        <v>14</v>
      </c>
      <c r="O11" s="17">
        <f>'3月'!$C11</f>
        <v>7</v>
      </c>
      <c r="P11">
        <f>'3月'!$D11*'3月'!$C11</f>
        <v>1701</v>
      </c>
      <c r="Q11">
        <f>'3月'!$E11*'3月'!$C11</f>
        <v>1722</v>
      </c>
      <c r="R11">
        <f>'3月'!$F11*'3月'!$C11</f>
        <v>3423</v>
      </c>
    </row>
    <row r="12" spans="1:18" x14ac:dyDescent="0.2">
      <c r="A12" s="26" t="str">
        <f t="shared" si="1"/>
        <v>2024/3末</v>
      </c>
      <c r="B12" s="26" t="str">
        <f t="shared" si="1"/>
        <v>令和6/3末</v>
      </c>
      <c r="C12" s="77">
        <v>8</v>
      </c>
      <c r="D12" s="43">
        <v>273</v>
      </c>
      <c r="E12" s="43">
        <v>255</v>
      </c>
      <c r="F12" s="43">
        <v>528</v>
      </c>
      <c r="G12" s="28" t="s">
        <v>14</v>
      </c>
      <c r="O12" s="17">
        <f>'3月'!$C12</f>
        <v>8</v>
      </c>
      <c r="P12">
        <f>'3月'!$D12*'3月'!$C12</f>
        <v>2184</v>
      </c>
      <c r="Q12">
        <f>'3月'!$E12*'3月'!$C12</f>
        <v>2040</v>
      </c>
      <c r="R12">
        <f>'3月'!$F12*'3月'!$C12</f>
        <v>4224</v>
      </c>
    </row>
    <row r="13" spans="1:18" x14ac:dyDescent="0.2">
      <c r="A13" s="26" t="str">
        <f t="shared" si="1"/>
        <v>2024/3末</v>
      </c>
      <c r="B13" s="26" t="str">
        <f t="shared" si="1"/>
        <v>令和6/3末</v>
      </c>
      <c r="C13" s="77">
        <v>9</v>
      </c>
      <c r="D13" s="43">
        <v>295</v>
      </c>
      <c r="E13" s="43">
        <v>275</v>
      </c>
      <c r="F13" s="43">
        <v>570</v>
      </c>
      <c r="G13" s="28" t="s">
        <v>14</v>
      </c>
      <c r="O13" s="17">
        <f>'3月'!$C13</f>
        <v>9</v>
      </c>
      <c r="P13">
        <f>'3月'!$D13*'3月'!$C13</f>
        <v>2655</v>
      </c>
      <c r="Q13">
        <f>'3月'!$E13*'3月'!$C13</f>
        <v>2475</v>
      </c>
      <c r="R13">
        <f>'3月'!$F13*'3月'!$C13</f>
        <v>5130</v>
      </c>
    </row>
    <row r="14" spans="1:18" x14ac:dyDescent="0.2">
      <c r="A14" s="26" t="str">
        <f t="shared" si="1"/>
        <v>2024/3末</v>
      </c>
      <c r="B14" s="26" t="str">
        <f t="shared" si="1"/>
        <v>令和6/3末</v>
      </c>
      <c r="C14" s="77">
        <v>10</v>
      </c>
      <c r="D14" s="43">
        <v>291</v>
      </c>
      <c r="E14" s="43">
        <v>256</v>
      </c>
      <c r="F14" s="43">
        <v>547</v>
      </c>
      <c r="G14" s="28" t="s">
        <v>14</v>
      </c>
      <c r="O14" s="17">
        <f>'3月'!$C14</f>
        <v>10</v>
      </c>
      <c r="P14">
        <f>'3月'!$D14*'3月'!$C14</f>
        <v>2910</v>
      </c>
      <c r="Q14">
        <f>'3月'!$E14*'3月'!$C14</f>
        <v>2560</v>
      </c>
      <c r="R14">
        <f>'3月'!$F14*'3月'!$C14</f>
        <v>5470</v>
      </c>
    </row>
    <row r="15" spans="1:18" x14ac:dyDescent="0.2">
      <c r="A15" s="26" t="str">
        <f t="shared" si="1"/>
        <v>2024/3末</v>
      </c>
      <c r="B15" s="26" t="str">
        <f t="shared" si="1"/>
        <v>令和6/3末</v>
      </c>
      <c r="C15" s="77">
        <v>11</v>
      </c>
      <c r="D15" s="43">
        <v>291</v>
      </c>
      <c r="E15" s="43">
        <v>288</v>
      </c>
      <c r="F15" s="43">
        <v>579</v>
      </c>
      <c r="G15" s="28" t="s">
        <v>14</v>
      </c>
      <c r="O15" s="17">
        <f>'3月'!$C15</f>
        <v>11</v>
      </c>
      <c r="P15">
        <f>'3月'!$D15*'3月'!$C15</f>
        <v>3201</v>
      </c>
      <c r="Q15">
        <f>'3月'!$E15*'3月'!$C15</f>
        <v>3168</v>
      </c>
      <c r="R15">
        <f>'3月'!$F15*'3月'!$C15</f>
        <v>6369</v>
      </c>
    </row>
    <row r="16" spans="1:18" x14ac:dyDescent="0.2">
      <c r="A16" s="26" t="str">
        <f t="shared" si="1"/>
        <v>2024/3末</v>
      </c>
      <c r="B16" s="26" t="str">
        <f t="shared" si="1"/>
        <v>令和6/3末</v>
      </c>
      <c r="C16" s="77">
        <v>12</v>
      </c>
      <c r="D16" s="43">
        <v>329</v>
      </c>
      <c r="E16" s="43">
        <v>286</v>
      </c>
      <c r="F16" s="43">
        <v>615</v>
      </c>
      <c r="G16" s="28" t="s">
        <v>14</v>
      </c>
      <c r="J16" s="73" t="s">
        <v>50</v>
      </c>
      <c r="K16" s="46"/>
      <c r="L16" s="46"/>
      <c r="M16" s="46" t="str">
        <f>A3</f>
        <v>2024/3末</v>
      </c>
      <c r="O16" s="17">
        <f>'3月'!$C16</f>
        <v>12</v>
      </c>
      <c r="P16">
        <f>'3月'!$D16*'3月'!$C16</f>
        <v>3948</v>
      </c>
      <c r="Q16">
        <f>'3月'!$E16*'3月'!$C16</f>
        <v>3432</v>
      </c>
      <c r="R16">
        <f>'3月'!$F16*'3月'!$C16</f>
        <v>7380</v>
      </c>
    </row>
    <row r="17" spans="1:18" x14ac:dyDescent="0.2">
      <c r="A17" s="26" t="str">
        <f t="shared" si="1"/>
        <v>2024/3末</v>
      </c>
      <c r="B17" s="26" t="str">
        <f t="shared" si="1"/>
        <v>令和6/3末</v>
      </c>
      <c r="C17" s="77">
        <v>13</v>
      </c>
      <c r="D17" s="43">
        <v>305</v>
      </c>
      <c r="E17" s="43">
        <v>325</v>
      </c>
      <c r="F17" s="43">
        <v>630</v>
      </c>
      <c r="G17" s="28" t="s">
        <v>14</v>
      </c>
      <c r="J17" s="46" t="s">
        <v>2</v>
      </c>
      <c r="K17" s="46" t="s">
        <v>0</v>
      </c>
      <c r="L17" s="46" t="s">
        <v>1</v>
      </c>
      <c r="M17" s="46" t="s">
        <v>5</v>
      </c>
      <c r="O17" s="17">
        <f>'3月'!$C17</f>
        <v>13</v>
      </c>
      <c r="P17">
        <f>'3月'!$D17*'3月'!$C17</f>
        <v>3965</v>
      </c>
      <c r="Q17">
        <f>'3月'!$E17*'3月'!$C17</f>
        <v>4225</v>
      </c>
      <c r="R17">
        <f>'3月'!$F17*'3月'!$C17</f>
        <v>8190</v>
      </c>
    </row>
    <row r="18" spans="1:18" x14ac:dyDescent="0.2">
      <c r="A18" s="26" t="str">
        <f t="shared" si="1"/>
        <v>2024/3末</v>
      </c>
      <c r="B18" s="26" t="str">
        <f t="shared" si="1"/>
        <v>令和6/3末</v>
      </c>
      <c r="C18" s="77">
        <v>14</v>
      </c>
      <c r="D18" s="43">
        <v>307</v>
      </c>
      <c r="E18" s="43">
        <v>305</v>
      </c>
      <c r="F18" s="43">
        <v>612</v>
      </c>
      <c r="G18" s="28" t="s">
        <v>14</v>
      </c>
      <c r="J18" s="47" t="s">
        <v>5</v>
      </c>
      <c r="K18" s="48">
        <f>SUM($K$19:$K$40)</f>
        <v>37996</v>
      </c>
      <c r="L18" s="48">
        <f>SUM($L$19:$L$40)</f>
        <v>38881</v>
      </c>
      <c r="M18" s="48">
        <f>SUM($M$19:$M$40)</f>
        <v>76877</v>
      </c>
      <c r="O18" s="21">
        <f>'3月'!$C18</f>
        <v>14</v>
      </c>
      <c r="P18" s="22">
        <f>'3月'!$D18*'3月'!$C18</f>
        <v>4298</v>
      </c>
      <c r="Q18" s="22">
        <f>'3月'!$E18*'3月'!$C18</f>
        <v>4270</v>
      </c>
      <c r="R18" s="22">
        <f>'3月'!$F18*'3月'!$C18</f>
        <v>8568</v>
      </c>
    </row>
    <row r="19" spans="1:18" x14ac:dyDescent="0.2">
      <c r="A19" s="25" t="str">
        <f t="shared" si="1"/>
        <v>2024/3末</v>
      </c>
      <c r="B19" s="25" t="str">
        <f t="shared" si="1"/>
        <v>令和6/3末</v>
      </c>
      <c r="C19" s="76">
        <v>15</v>
      </c>
      <c r="D19" s="42">
        <v>354</v>
      </c>
      <c r="E19" s="42">
        <v>298</v>
      </c>
      <c r="F19" s="42">
        <v>652</v>
      </c>
      <c r="G19" s="29" t="s">
        <v>15</v>
      </c>
      <c r="J19" s="73" t="s">
        <v>27</v>
      </c>
      <c r="K19" s="49">
        <f>SUM($D$4:$D$8)</f>
        <v>932</v>
      </c>
      <c r="L19" s="49">
        <f>SUM($E$4:$E$8)</f>
        <v>942</v>
      </c>
      <c r="M19" s="49">
        <f>SUM($F$4:$F$8)</f>
        <v>1874</v>
      </c>
      <c r="O19" s="20">
        <f>'3月'!$C19</f>
        <v>15</v>
      </c>
      <c r="P19">
        <f>'3月'!$D19*'3月'!$C19</f>
        <v>5310</v>
      </c>
      <c r="Q19">
        <f>'3月'!$E19*'3月'!$C19</f>
        <v>4470</v>
      </c>
      <c r="R19">
        <f>'3月'!$F19*'3月'!$C19</f>
        <v>9780</v>
      </c>
    </row>
    <row r="20" spans="1:18" x14ac:dyDescent="0.2">
      <c r="A20" s="26" t="str">
        <f t="shared" si="1"/>
        <v>2024/3末</v>
      </c>
      <c r="B20" s="26" t="str">
        <f t="shared" si="1"/>
        <v>令和6/3末</v>
      </c>
      <c r="C20" s="77">
        <v>16</v>
      </c>
      <c r="D20" s="43">
        <v>346</v>
      </c>
      <c r="E20" s="43">
        <v>314</v>
      </c>
      <c r="F20" s="43">
        <v>660</v>
      </c>
      <c r="G20" s="30" t="s">
        <v>15</v>
      </c>
      <c r="J20" s="73" t="s">
        <v>28</v>
      </c>
      <c r="K20" s="46">
        <f>SUM($D$9:$D$13)</f>
        <v>1328</v>
      </c>
      <c r="L20" s="46">
        <f>SUM($E$9:$E$13)</f>
        <v>1254</v>
      </c>
      <c r="M20" s="46">
        <f>SUM($F$9:$F$13)</f>
        <v>2582</v>
      </c>
      <c r="O20" s="17">
        <f>'3月'!$C20</f>
        <v>16</v>
      </c>
      <c r="P20">
        <f>'3月'!$D20*'3月'!$C20</f>
        <v>5536</v>
      </c>
      <c r="Q20">
        <f>'3月'!$E20*'3月'!$C20</f>
        <v>5024</v>
      </c>
      <c r="R20">
        <f>'3月'!$F20*'3月'!$C20</f>
        <v>10560</v>
      </c>
    </row>
    <row r="21" spans="1:18" x14ac:dyDescent="0.2">
      <c r="A21" s="26" t="str">
        <f t="shared" si="1"/>
        <v>2024/3末</v>
      </c>
      <c r="B21" s="26" t="str">
        <f t="shared" si="1"/>
        <v>令和6/3末</v>
      </c>
      <c r="C21" s="77">
        <v>17</v>
      </c>
      <c r="D21" s="43">
        <v>336</v>
      </c>
      <c r="E21" s="43">
        <v>313</v>
      </c>
      <c r="F21" s="43">
        <v>649</v>
      </c>
      <c r="G21" s="30" t="s">
        <v>15</v>
      </c>
      <c r="J21" s="73" t="s">
        <v>29</v>
      </c>
      <c r="K21" s="46">
        <f>SUM($D$14:$D$18)</f>
        <v>1523</v>
      </c>
      <c r="L21" s="46">
        <f>SUM($E$14:$E$18)</f>
        <v>1460</v>
      </c>
      <c r="M21" s="46">
        <f>SUM($F$14:$F$18)</f>
        <v>2983</v>
      </c>
      <c r="O21" s="17">
        <f>'3月'!$C21</f>
        <v>17</v>
      </c>
      <c r="P21">
        <f>'3月'!$D21*'3月'!$C21</f>
        <v>5712</v>
      </c>
      <c r="Q21">
        <f>'3月'!$E21*'3月'!$C21</f>
        <v>5321</v>
      </c>
      <c r="R21">
        <f>'3月'!$F21*'3月'!$C21</f>
        <v>11033</v>
      </c>
    </row>
    <row r="22" spans="1:18" x14ac:dyDescent="0.2">
      <c r="A22" s="26" t="str">
        <f t="shared" ref="A22:B37" si="2">A21</f>
        <v>2024/3末</v>
      </c>
      <c r="B22" s="26" t="str">
        <f t="shared" si="2"/>
        <v>令和6/3末</v>
      </c>
      <c r="C22" s="77">
        <v>18</v>
      </c>
      <c r="D22" s="43">
        <v>307</v>
      </c>
      <c r="E22" s="43">
        <v>293</v>
      </c>
      <c r="F22" s="43">
        <v>600</v>
      </c>
      <c r="G22" s="30" t="s">
        <v>15</v>
      </c>
      <c r="J22" s="73" t="s">
        <v>30</v>
      </c>
      <c r="K22" s="46">
        <f>SUM($D$19:$D$23)</f>
        <v>1654</v>
      </c>
      <c r="L22" s="46">
        <f>SUM($E$19:$E$23)</f>
        <v>1534</v>
      </c>
      <c r="M22" s="46">
        <f>SUM($F$19:$F$23)</f>
        <v>3188</v>
      </c>
      <c r="O22" s="17">
        <f>'3月'!$C22</f>
        <v>18</v>
      </c>
      <c r="P22">
        <f>'3月'!$D22*'3月'!$C22</f>
        <v>5526</v>
      </c>
      <c r="Q22">
        <f>'3月'!$E22*'3月'!$C22</f>
        <v>5274</v>
      </c>
      <c r="R22">
        <f>'3月'!$F22*'3月'!$C22</f>
        <v>10800</v>
      </c>
    </row>
    <row r="23" spans="1:18" x14ac:dyDescent="0.2">
      <c r="A23" s="26" t="str">
        <f t="shared" si="2"/>
        <v>2024/3末</v>
      </c>
      <c r="B23" s="26" t="str">
        <f t="shared" si="2"/>
        <v>令和6/3末</v>
      </c>
      <c r="C23" s="77">
        <v>19</v>
      </c>
      <c r="D23" s="43">
        <v>311</v>
      </c>
      <c r="E23" s="43">
        <v>316</v>
      </c>
      <c r="F23" s="43">
        <v>627</v>
      </c>
      <c r="G23" s="30" t="s">
        <v>15</v>
      </c>
      <c r="J23" s="73" t="s">
        <v>31</v>
      </c>
      <c r="K23" s="46">
        <f>SUM($D$24:$D$28)</f>
        <v>1673</v>
      </c>
      <c r="L23" s="46">
        <f>SUM($E$24:$E$28)</f>
        <v>1374</v>
      </c>
      <c r="M23" s="46">
        <f>SUM($F$24:$F$28)</f>
        <v>3047</v>
      </c>
      <c r="O23" s="17">
        <f>'3月'!$C23</f>
        <v>19</v>
      </c>
      <c r="P23">
        <f>'3月'!$D23*'3月'!$C23</f>
        <v>5909</v>
      </c>
      <c r="Q23">
        <f>'3月'!$E23*'3月'!$C23</f>
        <v>6004</v>
      </c>
      <c r="R23">
        <f>'3月'!$F23*'3月'!$C23</f>
        <v>11913</v>
      </c>
    </row>
    <row r="24" spans="1:18" x14ac:dyDescent="0.2">
      <c r="A24" s="26" t="str">
        <f t="shared" si="2"/>
        <v>2024/3末</v>
      </c>
      <c r="B24" s="26" t="str">
        <f t="shared" si="2"/>
        <v>令和6/3末</v>
      </c>
      <c r="C24" s="77">
        <v>20</v>
      </c>
      <c r="D24" s="43">
        <v>345</v>
      </c>
      <c r="E24" s="43">
        <v>290</v>
      </c>
      <c r="F24" s="43">
        <v>635</v>
      </c>
      <c r="G24" s="30" t="s">
        <v>15</v>
      </c>
      <c r="J24" s="73" t="s">
        <v>32</v>
      </c>
      <c r="K24" s="46">
        <f>SUM($D$29:$D$33)</f>
        <v>1657</v>
      </c>
      <c r="L24" s="46">
        <f>SUM($E$29:$E$33)</f>
        <v>1318</v>
      </c>
      <c r="M24" s="46">
        <f>SUM($F$29:$F$33)</f>
        <v>2975</v>
      </c>
      <c r="O24" s="17">
        <f>'3月'!$C24</f>
        <v>20</v>
      </c>
      <c r="P24">
        <f>'3月'!$D24*'3月'!$C24</f>
        <v>6900</v>
      </c>
      <c r="Q24">
        <f>'3月'!$E24*'3月'!$C24</f>
        <v>5800</v>
      </c>
      <c r="R24">
        <f>'3月'!$F24*'3月'!$C24</f>
        <v>12700</v>
      </c>
    </row>
    <row r="25" spans="1:18" x14ac:dyDescent="0.2">
      <c r="A25" s="26" t="str">
        <f t="shared" si="2"/>
        <v>2024/3末</v>
      </c>
      <c r="B25" s="26" t="str">
        <f t="shared" si="2"/>
        <v>令和6/3末</v>
      </c>
      <c r="C25" s="77">
        <v>21</v>
      </c>
      <c r="D25" s="43">
        <v>354</v>
      </c>
      <c r="E25" s="43">
        <v>305</v>
      </c>
      <c r="F25" s="43">
        <v>659</v>
      </c>
      <c r="G25" s="30" t="s">
        <v>15</v>
      </c>
      <c r="J25" s="73" t="s">
        <v>33</v>
      </c>
      <c r="K25" s="46">
        <f>SUM($D$34:$D$38)</f>
        <v>1643</v>
      </c>
      <c r="L25" s="46">
        <f>SUM($E$34:$E$38)</f>
        <v>1415</v>
      </c>
      <c r="M25" s="46">
        <f>SUM($F$34:$F$38)</f>
        <v>3058</v>
      </c>
      <c r="O25" s="17">
        <f>'3月'!$C25</f>
        <v>21</v>
      </c>
      <c r="P25">
        <f>'3月'!$D25*'3月'!$C25</f>
        <v>7434</v>
      </c>
      <c r="Q25">
        <f>'3月'!$E25*'3月'!$C25</f>
        <v>6405</v>
      </c>
      <c r="R25">
        <f>'3月'!$F25*'3月'!$C25</f>
        <v>13839</v>
      </c>
    </row>
    <row r="26" spans="1:18" x14ac:dyDescent="0.2">
      <c r="A26" s="26" t="str">
        <f t="shared" si="2"/>
        <v>2024/3末</v>
      </c>
      <c r="B26" s="26" t="str">
        <f t="shared" si="2"/>
        <v>令和6/3末</v>
      </c>
      <c r="C26" s="77">
        <v>22</v>
      </c>
      <c r="D26" s="43">
        <v>325</v>
      </c>
      <c r="E26" s="43">
        <v>270</v>
      </c>
      <c r="F26" s="43">
        <v>595</v>
      </c>
      <c r="G26" s="30" t="s">
        <v>15</v>
      </c>
      <c r="J26" s="73" t="s">
        <v>34</v>
      </c>
      <c r="K26" s="46">
        <f>SUM($D$39:$D$43)</f>
        <v>2139</v>
      </c>
      <c r="L26" s="46">
        <f>SUM($E$39:$E$43)</f>
        <v>1759</v>
      </c>
      <c r="M26" s="46">
        <f>SUM($F$39:$F$43)</f>
        <v>3898</v>
      </c>
      <c r="O26" s="17">
        <f>'3月'!$C26</f>
        <v>22</v>
      </c>
      <c r="P26">
        <f>'3月'!$D26*'3月'!$C26</f>
        <v>7150</v>
      </c>
      <c r="Q26">
        <f>'3月'!$E26*'3月'!$C26</f>
        <v>5940</v>
      </c>
      <c r="R26">
        <f>'3月'!$F26*'3月'!$C26</f>
        <v>13090</v>
      </c>
    </row>
    <row r="27" spans="1:18" x14ac:dyDescent="0.2">
      <c r="A27" s="26" t="str">
        <f t="shared" si="2"/>
        <v>2024/3末</v>
      </c>
      <c r="B27" s="26" t="str">
        <f t="shared" si="2"/>
        <v>令和6/3末</v>
      </c>
      <c r="C27" s="77">
        <v>23</v>
      </c>
      <c r="D27" s="43">
        <v>324</v>
      </c>
      <c r="E27" s="43">
        <v>262</v>
      </c>
      <c r="F27" s="43">
        <v>586</v>
      </c>
      <c r="G27" s="30" t="s">
        <v>15</v>
      </c>
      <c r="J27" s="73" t="s">
        <v>35</v>
      </c>
      <c r="K27" s="46">
        <f>SUM($D$44:$D$48)</f>
        <v>2283</v>
      </c>
      <c r="L27" s="46">
        <f>SUM($E$44:$E$48)</f>
        <v>2008</v>
      </c>
      <c r="M27" s="46">
        <f>SUM($F$44:$F$48)</f>
        <v>4291</v>
      </c>
      <c r="O27" s="17">
        <f>'3月'!$C27</f>
        <v>23</v>
      </c>
      <c r="P27">
        <f>'3月'!$D27*'3月'!$C27</f>
        <v>7452</v>
      </c>
      <c r="Q27">
        <f>'3月'!$E27*'3月'!$C27</f>
        <v>6026</v>
      </c>
      <c r="R27">
        <f>'3月'!$F27*'3月'!$C27</f>
        <v>13478</v>
      </c>
    </row>
    <row r="28" spans="1:18" x14ac:dyDescent="0.2">
      <c r="A28" s="26" t="str">
        <f t="shared" si="2"/>
        <v>2024/3末</v>
      </c>
      <c r="B28" s="26" t="str">
        <f t="shared" si="2"/>
        <v>令和6/3末</v>
      </c>
      <c r="C28" s="77">
        <v>24</v>
      </c>
      <c r="D28" s="43">
        <v>325</v>
      </c>
      <c r="E28" s="43">
        <v>247</v>
      </c>
      <c r="F28" s="43">
        <v>572</v>
      </c>
      <c r="G28" s="30" t="s">
        <v>15</v>
      </c>
      <c r="J28" s="73" t="s">
        <v>36</v>
      </c>
      <c r="K28" s="46">
        <f>SUM($D$49:$D$53)</f>
        <v>2772</v>
      </c>
      <c r="L28" s="46">
        <f>SUM($E$49:$E$53)</f>
        <v>2595</v>
      </c>
      <c r="M28" s="46">
        <f>SUM($F$49:$F$53)</f>
        <v>5367</v>
      </c>
      <c r="O28" s="17">
        <f>'3月'!$C28</f>
        <v>24</v>
      </c>
      <c r="P28">
        <f>'3月'!$D28*'3月'!$C28</f>
        <v>7800</v>
      </c>
      <c r="Q28">
        <f>'3月'!$E28*'3月'!$C28</f>
        <v>5928</v>
      </c>
      <c r="R28">
        <f>'3月'!$F28*'3月'!$C28</f>
        <v>13728</v>
      </c>
    </row>
    <row r="29" spans="1:18" x14ac:dyDescent="0.2">
      <c r="A29" s="26" t="str">
        <f t="shared" si="2"/>
        <v>2024/3末</v>
      </c>
      <c r="B29" s="26" t="str">
        <f t="shared" si="2"/>
        <v>令和6/3末</v>
      </c>
      <c r="C29" s="77">
        <v>25</v>
      </c>
      <c r="D29" s="43">
        <v>330</v>
      </c>
      <c r="E29" s="43">
        <v>262</v>
      </c>
      <c r="F29" s="43">
        <v>592</v>
      </c>
      <c r="G29" s="30" t="s">
        <v>15</v>
      </c>
      <c r="J29" s="73" t="s">
        <v>37</v>
      </c>
      <c r="K29" s="46">
        <f>SUM($D$54:$D$58)</f>
        <v>2860</v>
      </c>
      <c r="L29" s="46">
        <f>SUM($E$54:$E$58)</f>
        <v>2661</v>
      </c>
      <c r="M29" s="46">
        <f>SUM($F$54:$F$58)</f>
        <v>5521</v>
      </c>
      <c r="O29" s="17">
        <f>'3月'!$C29</f>
        <v>25</v>
      </c>
      <c r="P29">
        <f>'3月'!$D29*'3月'!$C29</f>
        <v>8250</v>
      </c>
      <c r="Q29">
        <f>'3月'!$E29*'3月'!$C29</f>
        <v>6550</v>
      </c>
      <c r="R29">
        <f>'3月'!$F29*'3月'!$C29</f>
        <v>14800</v>
      </c>
    </row>
    <row r="30" spans="1:18" x14ac:dyDescent="0.2">
      <c r="A30" s="26" t="str">
        <f t="shared" si="2"/>
        <v>2024/3末</v>
      </c>
      <c r="B30" s="26" t="str">
        <f t="shared" si="2"/>
        <v>令和6/3末</v>
      </c>
      <c r="C30" s="77">
        <v>26</v>
      </c>
      <c r="D30" s="43">
        <v>346</v>
      </c>
      <c r="E30" s="43">
        <v>279</v>
      </c>
      <c r="F30" s="43">
        <v>625</v>
      </c>
      <c r="G30" s="30" t="s">
        <v>15</v>
      </c>
      <c r="J30" s="73" t="s">
        <v>38</v>
      </c>
      <c r="K30" s="46">
        <f>SUM($D$59:$D$63)</f>
        <v>2666</v>
      </c>
      <c r="L30" s="46">
        <f>SUM($E$59:$E$63)</f>
        <v>2474</v>
      </c>
      <c r="M30" s="46">
        <f>SUM($F$59:$F$63)</f>
        <v>5140</v>
      </c>
      <c r="O30" s="17">
        <f>'3月'!$C30</f>
        <v>26</v>
      </c>
      <c r="P30">
        <f>'3月'!$D30*'3月'!$C30</f>
        <v>8996</v>
      </c>
      <c r="Q30">
        <f>'3月'!$E30*'3月'!$C30</f>
        <v>7254</v>
      </c>
      <c r="R30">
        <f>'3月'!$F30*'3月'!$C30</f>
        <v>16250</v>
      </c>
    </row>
    <row r="31" spans="1:18" x14ac:dyDescent="0.2">
      <c r="A31" s="26" t="str">
        <f t="shared" si="2"/>
        <v>2024/3末</v>
      </c>
      <c r="B31" s="26" t="str">
        <f t="shared" si="2"/>
        <v>令和6/3末</v>
      </c>
      <c r="C31" s="77">
        <v>27</v>
      </c>
      <c r="D31" s="43">
        <v>348</v>
      </c>
      <c r="E31" s="43">
        <v>246</v>
      </c>
      <c r="F31" s="43">
        <v>594</v>
      </c>
      <c r="G31" s="30" t="s">
        <v>15</v>
      </c>
      <c r="J31" s="73" t="s">
        <v>39</v>
      </c>
      <c r="K31" s="46">
        <f>SUM($D$64:$D$68)</f>
        <v>2765</v>
      </c>
      <c r="L31" s="46">
        <f>SUM($E$64:$E$68)</f>
        <v>2766</v>
      </c>
      <c r="M31" s="46">
        <f>SUM($F$64:$F$68)</f>
        <v>5531</v>
      </c>
      <c r="O31" s="17">
        <f>'3月'!$C31</f>
        <v>27</v>
      </c>
      <c r="P31">
        <f>'3月'!$D31*'3月'!$C31</f>
        <v>9396</v>
      </c>
      <c r="Q31">
        <f>'3月'!$E31*'3月'!$C31</f>
        <v>6642</v>
      </c>
      <c r="R31">
        <f>'3月'!$F31*'3月'!$C31</f>
        <v>16038</v>
      </c>
    </row>
    <row r="32" spans="1:18" x14ac:dyDescent="0.2">
      <c r="A32" s="26" t="str">
        <f t="shared" si="2"/>
        <v>2024/3末</v>
      </c>
      <c r="B32" s="26" t="str">
        <f t="shared" si="2"/>
        <v>令和6/3末</v>
      </c>
      <c r="C32" s="77">
        <v>28</v>
      </c>
      <c r="D32" s="43">
        <v>318</v>
      </c>
      <c r="E32" s="43">
        <v>269</v>
      </c>
      <c r="F32" s="43">
        <v>587</v>
      </c>
      <c r="G32" s="30" t="s">
        <v>15</v>
      </c>
      <c r="J32" s="73" t="s">
        <v>40</v>
      </c>
      <c r="K32" s="46">
        <f>SUM($D$69:$D$73)</f>
        <v>2874</v>
      </c>
      <c r="L32" s="46">
        <f>SUM($E$69:$E$73)</f>
        <v>2813</v>
      </c>
      <c r="M32" s="46">
        <f>SUM($F$69:$F$73)</f>
        <v>5687</v>
      </c>
      <c r="O32" s="17">
        <f>'3月'!$C32</f>
        <v>28</v>
      </c>
      <c r="P32">
        <f>'3月'!$D32*'3月'!$C32</f>
        <v>8904</v>
      </c>
      <c r="Q32">
        <f>'3月'!$E32*'3月'!$C32</f>
        <v>7532</v>
      </c>
      <c r="R32">
        <f>'3月'!$F32*'3月'!$C32</f>
        <v>16436</v>
      </c>
    </row>
    <row r="33" spans="1:18" x14ac:dyDescent="0.2">
      <c r="A33" s="26" t="str">
        <f t="shared" si="2"/>
        <v>2024/3末</v>
      </c>
      <c r="B33" s="26" t="str">
        <f t="shared" si="2"/>
        <v>令和6/3末</v>
      </c>
      <c r="C33" s="77">
        <v>29</v>
      </c>
      <c r="D33" s="43">
        <v>315</v>
      </c>
      <c r="E33" s="43">
        <v>262</v>
      </c>
      <c r="F33" s="43">
        <v>577</v>
      </c>
      <c r="G33" s="30" t="s">
        <v>15</v>
      </c>
      <c r="J33" s="73" t="s">
        <v>41</v>
      </c>
      <c r="K33" s="46">
        <f>SUM($D$74:$D$78)</f>
        <v>3158</v>
      </c>
      <c r="L33" s="46">
        <f>SUM($E$74:$E$78)</f>
        <v>3419</v>
      </c>
      <c r="M33" s="46">
        <f>SUM($F$74:$F$78)</f>
        <v>6577</v>
      </c>
      <c r="O33" s="17">
        <f>'3月'!$C33</f>
        <v>29</v>
      </c>
      <c r="P33">
        <f>'3月'!$D33*'3月'!$C33</f>
        <v>9135</v>
      </c>
      <c r="Q33">
        <f>'3月'!$E33*'3月'!$C33</f>
        <v>7598</v>
      </c>
      <c r="R33">
        <f>'3月'!$F33*'3月'!$C33</f>
        <v>16733</v>
      </c>
    </row>
    <row r="34" spans="1:18" x14ac:dyDescent="0.2">
      <c r="A34" s="26" t="str">
        <f t="shared" si="2"/>
        <v>2024/3末</v>
      </c>
      <c r="B34" s="26" t="str">
        <f t="shared" si="2"/>
        <v>令和6/3末</v>
      </c>
      <c r="C34" s="77">
        <v>30</v>
      </c>
      <c r="D34" s="43">
        <v>322</v>
      </c>
      <c r="E34" s="43">
        <v>260</v>
      </c>
      <c r="F34" s="43">
        <v>582</v>
      </c>
      <c r="G34" s="30" t="s">
        <v>15</v>
      </c>
      <c r="J34" s="73" t="s">
        <v>42</v>
      </c>
      <c r="K34" s="46">
        <f>SUM($D$79:$D$83)</f>
        <v>2595</v>
      </c>
      <c r="L34" s="46">
        <f>SUM($E$79:$E$83)</f>
        <v>2879</v>
      </c>
      <c r="M34" s="46">
        <f>SUM($F$79:$F$83)</f>
        <v>5474</v>
      </c>
      <c r="O34" s="17">
        <f>'3月'!$C34</f>
        <v>30</v>
      </c>
      <c r="P34">
        <f>'3月'!$D34*'3月'!$C34</f>
        <v>9660</v>
      </c>
      <c r="Q34">
        <f>'3月'!$E34*'3月'!$C34</f>
        <v>7800</v>
      </c>
      <c r="R34">
        <f>'3月'!$F34*'3月'!$C34</f>
        <v>17460</v>
      </c>
    </row>
    <row r="35" spans="1:18" x14ac:dyDescent="0.2">
      <c r="A35" s="26" t="str">
        <f t="shared" si="2"/>
        <v>2024/3末</v>
      </c>
      <c r="B35" s="26" t="str">
        <f t="shared" si="2"/>
        <v>令和6/3末</v>
      </c>
      <c r="C35" s="77">
        <v>31</v>
      </c>
      <c r="D35" s="43">
        <v>301</v>
      </c>
      <c r="E35" s="43">
        <v>256</v>
      </c>
      <c r="F35" s="43">
        <v>557</v>
      </c>
      <c r="G35" s="30" t="s">
        <v>15</v>
      </c>
      <c r="J35" s="73" t="s">
        <v>43</v>
      </c>
      <c r="K35" s="46">
        <f>SUM($D$84:$D$88)</f>
        <v>1768</v>
      </c>
      <c r="L35" s="46">
        <f>SUM($E$84:$E$88)</f>
        <v>2330</v>
      </c>
      <c r="M35" s="46">
        <f>SUM($F$84:$F$88)</f>
        <v>4098</v>
      </c>
      <c r="O35" s="17">
        <f>'3月'!$C35</f>
        <v>31</v>
      </c>
      <c r="P35">
        <f>'3月'!$D35*'3月'!$C35</f>
        <v>9331</v>
      </c>
      <c r="Q35">
        <f>'3月'!$E35*'3月'!$C35</f>
        <v>7936</v>
      </c>
      <c r="R35">
        <f>'3月'!$F35*'3月'!$C35</f>
        <v>17267</v>
      </c>
    </row>
    <row r="36" spans="1:18" x14ac:dyDescent="0.2">
      <c r="A36" s="26" t="str">
        <f t="shared" si="2"/>
        <v>2024/3末</v>
      </c>
      <c r="B36" s="26" t="str">
        <f t="shared" si="2"/>
        <v>令和6/3末</v>
      </c>
      <c r="C36" s="77">
        <v>32</v>
      </c>
      <c r="D36" s="43">
        <v>302</v>
      </c>
      <c r="E36" s="43">
        <v>298</v>
      </c>
      <c r="F36" s="43">
        <v>600</v>
      </c>
      <c r="G36" s="30" t="s">
        <v>15</v>
      </c>
      <c r="J36" s="73" t="s">
        <v>44</v>
      </c>
      <c r="K36" s="46">
        <f>SUM($D$89:$D$93)</f>
        <v>1100</v>
      </c>
      <c r="L36" s="46">
        <f>SUM($E$89:$E$93)</f>
        <v>2038</v>
      </c>
      <c r="M36" s="46">
        <f>SUM($F$89:$F$93)</f>
        <v>3138</v>
      </c>
      <c r="O36" s="17">
        <f>'3月'!$C36</f>
        <v>32</v>
      </c>
      <c r="P36">
        <f>'3月'!$D36*'3月'!$C36</f>
        <v>9664</v>
      </c>
      <c r="Q36">
        <f>'3月'!$E36*'3月'!$C36</f>
        <v>9536</v>
      </c>
      <c r="R36">
        <f>'3月'!$F36*'3月'!$C36</f>
        <v>19200</v>
      </c>
    </row>
    <row r="37" spans="1:18" x14ac:dyDescent="0.2">
      <c r="A37" s="26" t="str">
        <f t="shared" si="2"/>
        <v>2024/3末</v>
      </c>
      <c r="B37" s="26" t="str">
        <f t="shared" si="2"/>
        <v>令和6/3末</v>
      </c>
      <c r="C37" s="77">
        <v>33</v>
      </c>
      <c r="D37" s="43">
        <v>357</v>
      </c>
      <c r="E37" s="43">
        <v>273</v>
      </c>
      <c r="F37" s="43">
        <v>630</v>
      </c>
      <c r="G37" s="30" t="s">
        <v>15</v>
      </c>
      <c r="J37" s="73" t="s">
        <v>45</v>
      </c>
      <c r="K37" s="46">
        <f>SUM($D$94:$D$98)</f>
        <v>482</v>
      </c>
      <c r="L37" s="46">
        <f>SUM($E$94:$E$98)</f>
        <v>1248</v>
      </c>
      <c r="M37" s="46">
        <f>SUM($F$94:$F$98)</f>
        <v>1730</v>
      </c>
      <c r="O37" s="17">
        <f>'3月'!$C37</f>
        <v>33</v>
      </c>
      <c r="P37">
        <f>'3月'!$D37*'3月'!$C37</f>
        <v>11781</v>
      </c>
      <c r="Q37">
        <f>'3月'!$E37*'3月'!$C37</f>
        <v>9009</v>
      </c>
      <c r="R37">
        <f>'3月'!$F37*'3月'!$C37</f>
        <v>20790</v>
      </c>
    </row>
    <row r="38" spans="1:18" x14ac:dyDescent="0.2">
      <c r="A38" s="26" t="str">
        <f t="shared" ref="A38:B53" si="3">A37</f>
        <v>2024/3末</v>
      </c>
      <c r="B38" s="26" t="str">
        <f t="shared" si="3"/>
        <v>令和6/3末</v>
      </c>
      <c r="C38" s="77">
        <v>34</v>
      </c>
      <c r="D38" s="43">
        <v>361</v>
      </c>
      <c r="E38" s="43">
        <v>328</v>
      </c>
      <c r="F38" s="43">
        <v>689</v>
      </c>
      <c r="G38" s="30" t="s">
        <v>15</v>
      </c>
      <c r="J38" s="73" t="s">
        <v>46</v>
      </c>
      <c r="K38" s="46">
        <f>SUM($D$99:$D$103)</f>
        <v>114</v>
      </c>
      <c r="L38" s="46">
        <f>SUM($E$99:$E$103)</f>
        <v>501</v>
      </c>
      <c r="M38" s="46">
        <f>SUM($F$99:$F$103)</f>
        <v>615</v>
      </c>
      <c r="O38" s="17">
        <f>'3月'!$C38</f>
        <v>34</v>
      </c>
      <c r="P38">
        <f>'3月'!$D38*'3月'!$C38</f>
        <v>12274</v>
      </c>
      <c r="Q38">
        <f>'3月'!$E38*'3月'!$C38</f>
        <v>11152</v>
      </c>
      <c r="R38">
        <f>'3月'!$F38*'3月'!$C38</f>
        <v>23426</v>
      </c>
    </row>
    <row r="39" spans="1:18" x14ac:dyDescent="0.2">
      <c r="A39" s="26" t="str">
        <f t="shared" si="3"/>
        <v>2024/3末</v>
      </c>
      <c r="B39" s="26" t="str">
        <f t="shared" si="3"/>
        <v>令和6/3末</v>
      </c>
      <c r="C39" s="77">
        <v>35</v>
      </c>
      <c r="D39" s="43">
        <v>411</v>
      </c>
      <c r="E39" s="43">
        <v>322</v>
      </c>
      <c r="F39" s="43">
        <v>733</v>
      </c>
      <c r="G39" s="30" t="s">
        <v>15</v>
      </c>
      <c r="J39" s="73" t="s">
        <v>47</v>
      </c>
      <c r="K39" s="46">
        <f>SUM($D$104:$D$108)</f>
        <v>10</v>
      </c>
      <c r="L39" s="46">
        <f>SUM($E$104:$E$108)</f>
        <v>90</v>
      </c>
      <c r="M39" s="46">
        <f>SUM($F$104:$F$108)</f>
        <v>100</v>
      </c>
      <c r="O39" s="17">
        <f>'3月'!$C39</f>
        <v>35</v>
      </c>
      <c r="P39">
        <f>'3月'!$D39*'3月'!$C39</f>
        <v>14385</v>
      </c>
      <c r="Q39">
        <f>'3月'!$E39*'3月'!$C39</f>
        <v>11270</v>
      </c>
      <c r="R39">
        <f>'3月'!$F39*'3月'!$C39</f>
        <v>25655</v>
      </c>
    </row>
    <row r="40" spans="1:18" x14ac:dyDescent="0.2">
      <c r="A40" s="26" t="str">
        <f t="shared" si="3"/>
        <v>2024/3末</v>
      </c>
      <c r="B40" s="26" t="str">
        <f t="shared" si="3"/>
        <v>令和6/3末</v>
      </c>
      <c r="C40" s="77">
        <v>36</v>
      </c>
      <c r="D40" s="43">
        <v>387</v>
      </c>
      <c r="E40" s="43">
        <v>331</v>
      </c>
      <c r="F40" s="43">
        <v>718</v>
      </c>
      <c r="G40" s="30" t="s">
        <v>15</v>
      </c>
      <c r="J40" s="73" t="s">
        <v>48</v>
      </c>
      <c r="K40" s="46">
        <f>$D$109</f>
        <v>0</v>
      </c>
      <c r="L40" s="46">
        <f>$E$109</f>
        <v>3</v>
      </c>
      <c r="M40" s="46">
        <f>$F$109</f>
        <v>3</v>
      </c>
      <c r="O40" s="17">
        <f>'3月'!$C40</f>
        <v>36</v>
      </c>
      <c r="P40">
        <f>'3月'!$D40*'3月'!$C40</f>
        <v>13932</v>
      </c>
      <c r="Q40">
        <f>'3月'!$E40*'3月'!$C40</f>
        <v>11916</v>
      </c>
      <c r="R40">
        <f>'3月'!$F40*'3月'!$C40</f>
        <v>25848</v>
      </c>
    </row>
    <row r="41" spans="1:18" x14ac:dyDescent="0.2">
      <c r="A41" s="26" t="str">
        <f t="shared" si="3"/>
        <v>2024/3末</v>
      </c>
      <c r="B41" s="26" t="str">
        <f t="shared" si="3"/>
        <v>令和6/3末</v>
      </c>
      <c r="C41" s="77">
        <v>37</v>
      </c>
      <c r="D41" s="43">
        <v>420</v>
      </c>
      <c r="E41" s="43">
        <v>360</v>
      </c>
      <c r="F41" s="43">
        <v>780</v>
      </c>
      <c r="G41" s="30" t="s">
        <v>15</v>
      </c>
      <c r="O41" s="17">
        <f>'3月'!$C41</f>
        <v>37</v>
      </c>
      <c r="P41">
        <f>'3月'!$D41*'3月'!$C41</f>
        <v>15540</v>
      </c>
      <c r="Q41">
        <f>'3月'!$E41*'3月'!$C41</f>
        <v>13320</v>
      </c>
      <c r="R41">
        <f>'3月'!$F41*'3月'!$C41</f>
        <v>28860</v>
      </c>
    </row>
    <row r="42" spans="1:18" x14ac:dyDescent="0.2">
      <c r="A42" s="26" t="str">
        <f t="shared" si="3"/>
        <v>2024/3末</v>
      </c>
      <c r="B42" s="26" t="str">
        <f t="shared" si="3"/>
        <v>令和6/3末</v>
      </c>
      <c r="C42" s="77">
        <v>38</v>
      </c>
      <c r="D42" s="43">
        <v>440</v>
      </c>
      <c r="E42" s="43">
        <v>391</v>
      </c>
      <c r="F42" s="43">
        <v>831</v>
      </c>
      <c r="G42" s="30" t="s">
        <v>15</v>
      </c>
      <c r="O42" s="17">
        <f>'3月'!$C42</f>
        <v>38</v>
      </c>
      <c r="P42">
        <f>'3月'!$D42*'3月'!$C42</f>
        <v>16720</v>
      </c>
      <c r="Q42">
        <f>'3月'!$E42*'3月'!$C42</f>
        <v>14858</v>
      </c>
      <c r="R42">
        <f>'3月'!$F42*'3月'!$C42</f>
        <v>31578</v>
      </c>
    </row>
    <row r="43" spans="1:18" x14ac:dyDescent="0.2">
      <c r="A43" s="26" t="str">
        <f t="shared" si="3"/>
        <v>2024/3末</v>
      </c>
      <c r="B43" s="26" t="str">
        <f t="shared" si="3"/>
        <v>令和6/3末</v>
      </c>
      <c r="C43" s="77">
        <v>39</v>
      </c>
      <c r="D43" s="43">
        <v>481</v>
      </c>
      <c r="E43" s="43">
        <v>355</v>
      </c>
      <c r="F43" s="43">
        <v>836</v>
      </c>
      <c r="G43" s="30" t="s">
        <v>15</v>
      </c>
      <c r="O43" s="17">
        <f>'3月'!$C43</f>
        <v>39</v>
      </c>
      <c r="P43">
        <f>'3月'!$D43*'3月'!$C43</f>
        <v>18759</v>
      </c>
      <c r="Q43">
        <f>'3月'!$E43*'3月'!$C43</f>
        <v>13845</v>
      </c>
      <c r="R43">
        <f>'3月'!$F43*'3月'!$C43</f>
        <v>32604</v>
      </c>
    </row>
    <row r="44" spans="1:18" x14ac:dyDescent="0.2">
      <c r="A44" s="26" t="str">
        <f t="shared" si="3"/>
        <v>2024/3末</v>
      </c>
      <c r="B44" s="26" t="str">
        <f t="shared" si="3"/>
        <v>令和6/3末</v>
      </c>
      <c r="C44" s="77">
        <v>40</v>
      </c>
      <c r="D44" s="43">
        <v>411</v>
      </c>
      <c r="E44" s="43">
        <v>407</v>
      </c>
      <c r="F44" s="43">
        <v>818</v>
      </c>
      <c r="G44" s="30" t="s">
        <v>15</v>
      </c>
      <c r="O44" s="17">
        <f>'3月'!$C44</f>
        <v>40</v>
      </c>
      <c r="P44">
        <f>'3月'!$D44*'3月'!$C44</f>
        <v>16440</v>
      </c>
      <c r="Q44">
        <f>'3月'!$E44*'3月'!$C44</f>
        <v>16280</v>
      </c>
      <c r="R44">
        <f>'3月'!$F44*'3月'!$C44</f>
        <v>32720</v>
      </c>
    </row>
    <row r="45" spans="1:18" x14ac:dyDescent="0.2">
      <c r="A45" s="26" t="str">
        <f t="shared" si="3"/>
        <v>2024/3末</v>
      </c>
      <c r="B45" s="26" t="str">
        <f t="shared" si="3"/>
        <v>令和6/3末</v>
      </c>
      <c r="C45" s="77">
        <v>41</v>
      </c>
      <c r="D45" s="43">
        <v>423</v>
      </c>
      <c r="E45" s="43">
        <v>358</v>
      </c>
      <c r="F45" s="43">
        <v>781</v>
      </c>
      <c r="G45" s="30" t="s">
        <v>15</v>
      </c>
      <c r="O45" s="17">
        <f>'3月'!$C45</f>
        <v>41</v>
      </c>
      <c r="P45">
        <f>'3月'!$D45*'3月'!$C45</f>
        <v>17343</v>
      </c>
      <c r="Q45">
        <f>'3月'!$E45*'3月'!$C45</f>
        <v>14678</v>
      </c>
      <c r="R45">
        <f>'3月'!$F45*'3月'!$C45</f>
        <v>32021</v>
      </c>
    </row>
    <row r="46" spans="1:18" x14ac:dyDescent="0.2">
      <c r="A46" s="26" t="str">
        <f t="shared" si="3"/>
        <v>2024/3末</v>
      </c>
      <c r="B46" s="26" t="str">
        <f t="shared" si="3"/>
        <v>令和6/3末</v>
      </c>
      <c r="C46" s="77">
        <v>42</v>
      </c>
      <c r="D46" s="43">
        <v>457</v>
      </c>
      <c r="E46" s="43">
        <v>401</v>
      </c>
      <c r="F46" s="43">
        <v>858</v>
      </c>
      <c r="G46" s="30" t="s">
        <v>15</v>
      </c>
      <c r="O46" s="17">
        <f>'3月'!$C46</f>
        <v>42</v>
      </c>
      <c r="P46">
        <f>'3月'!$D46*'3月'!$C46</f>
        <v>19194</v>
      </c>
      <c r="Q46">
        <f>'3月'!$E46*'3月'!$C46</f>
        <v>16842</v>
      </c>
      <c r="R46">
        <f>'3月'!$F46*'3月'!$C46</f>
        <v>36036</v>
      </c>
    </row>
    <row r="47" spans="1:18" x14ac:dyDescent="0.2">
      <c r="A47" s="26" t="str">
        <f t="shared" si="3"/>
        <v>2024/3末</v>
      </c>
      <c r="B47" s="26" t="str">
        <f t="shared" si="3"/>
        <v>令和6/3末</v>
      </c>
      <c r="C47" s="77">
        <v>43</v>
      </c>
      <c r="D47" s="43">
        <v>500</v>
      </c>
      <c r="E47" s="43">
        <v>389</v>
      </c>
      <c r="F47" s="43">
        <v>889</v>
      </c>
      <c r="G47" s="30" t="s">
        <v>15</v>
      </c>
      <c r="O47" s="17">
        <f>'3月'!$C47</f>
        <v>43</v>
      </c>
      <c r="P47">
        <f>'3月'!$D47*'3月'!$C47</f>
        <v>21500</v>
      </c>
      <c r="Q47">
        <f>'3月'!$E47*'3月'!$C47</f>
        <v>16727</v>
      </c>
      <c r="R47">
        <f>'3月'!$F47*'3月'!$C47</f>
        <v>38227</v>
      </c>
    </row>
    <row r="48" spans="1:18" x14ac:dyDescent="0.2">
      <c r="A48" s="26" t="str">
        <f t="shared" si="3"/>
        <v>2024/3末</v>
      </c>
      <c r="B48" s="26" t="str">
        <f t="shared" si="3"/>
        <v>令和6/3末</v>
      </c>
      <c r="C48" s="77">
        <v>44</v>
      </c>
      <c r="D48" s="43">
        <v>492</v>
      </c>
      <c r="E48" s="43">
        <v>453</v>
      </c>
      <c r="F48" s="43">
        <v>945</v>
      </c>
      <c r="G48" s="30" t="s">
        <v>15</v>
      </c>
      <c r="O48" s="17">
        <f>'3月'!$C48</f>
        <v>44</v>
      </c>
      <c r="P48">
        <f>'3月'!$D48*'3月'!$C48</f>
        <v>21648</v>
      </c>
      <c r="Q48">
        <f>'3月'!$E48*'3月'!$C48</f>
        <v>19932</v>
      </c>
      <c r="R48">
        <f>'3月'!$F48*'3月'!$C48</f>
        <v>41580</v>
      </c>
    </row>
    <row r="49" spans="1:18" x14ac:dyDescent="0.2">
      <c r="A49" s="26" t="str">
        <f t="shared" si="3"/>
        <v>2024/3末</v>
      </c>
      <c r="B49" s="26" t="str">
        <f t="shared" si="3"/>
        <v>令和6/3末</v>
      </c>
      <c r="C49" s="77">
        <v>45</v>
      </c>
      <c r="D49" s="43">
        <v>492</v>
      </c>
      <c r="E49" s="43">
        <v>464</v>
      </c>
      <c r="F49" s="43">
        <v>956</v>
      </c>
      <c r="G49" s="30" t="s">
        <v>15</v>
      </c>
      <c r="O49" s="17">
        <f>'3月'!$C49</f>
        <v>45</v>
      </c>
      <c r="P49">
        <f>'3月'!$D49*'3月'!$C49</f>
        <v>22140</v>
      </c>
      <c r="Q49">
        <f>'3月'!$E49*'3月'!$C49</f>
        <v>20880</v>
      </c>
      <c r="R49">
        <f>'3月'!$F49*'3月'!$C49</f>
        <v>43020</v>
      </c>
    </row>
    <row r="50" spans="1:18" x14ac:dyDescent="0.2">
      <c r="A50" s="26" t="str">
        <f t="shared" si="3"/>
        <v>2024/3末</v>
      </c>
      <c r="B50" s="26" t="str">
        <f t="shared" si="3"/>
        <v>令和6/3末</v>
      </c>
      <c r="C50" s="77">
        <v>46</v>
      </c>
      <c r="D50" s="43">
        <v>543</v>
      </c>
      <c r="E50" s="43">
        <v>516</v>
      </c>
      <c r="F50" s="43">
        <v>1059</v>
      </c>
      <c r="G50" s="30" t="s">
        <v>15</v>
      </c>
      <c r="O50" s="17">
        <f>'3月'!$C50</f>
        <v>46</v>
      </c>
      <c r="P50">
        <f>'3月'!$D50*'3月'!$C50</f>
        <v>24978</v>
      </c>
      <c r="Q50">
        <f>'3月'!$E50*'3月'!$C50</f>
        <v>23736</v>
      </c>
      <c r="R50">
        <f>'3月'!$F50*'3月'!$C50</f>
        <v>48714</v>
      </c>
    </row>
    <row r="51" spans="1:18" x14ac:dyDescent="0.2">
      <c r="A51" s="26" t="str">
        <f t="shared" si="3"/>
        <v>2024/3末</v>
      </c>
      <c r="B51" s="26" t="str">
        <f t="shared" si="3"/>
        <v>令和6/3末</v>
      </c>
      <c r="C51" s="77">
        <v>47</v>
      </c>
      <c r="D51" s="43">
        <v>567</v>
      </c>
      <c r="E51" s="43">
        <v>487</v>
      </c>
      <c r="F51" s="43">
        <v>1054</v>
      </c>
      <c r="G51" s="30" t="s">
        <v>15</v>
      </c>
      <c r="O51" s="17">
        <f>'3月'!$C51</f>
        <v>47</v>
      </c>
      <c r="P51">
        <f>'3月'!$D51*'3月'!$C51</f>
        <v>26649</v>
      </c>
      <c r="Q51">
        <f>'3月'!$E51*'3月'!$C51</f>
        <v>22889</v>
      </c>
      <c r="R51">
        <f>'3月'!$F51*'3月'!$C51</f>
        <v>49538</v>
      </c>
    </row>
    <row r="52" spans="1:18" x14ac:dyDescent="0.2">
      <c r="A52" s="26" t="str">
        <f t="shared" si="3"/>
        <v>2024/3末</v>
      </c>
      <c r="B52" s="26" t="str">
        <f t="shared" si="3"/>
        <v>令和6/3末</v>
      </c>
      <c r="C52" s="77">
        <v>48</v>
      </c>
      <c r="D52" s="43">
        <v>598</v>
      </c>
      <c r="E52" s="43">
        <v>537</v>
      </c>
      <c r="F52" s="43">
        <v>1135</v>
      </c>
      <c r="G52" s="30" t="s">
        <v>15</v>
      </c>
      <c r="O52" s="17">
        <f>'3月'!$C52</f>
        <v>48</v>
      </c>
      <c r="P52">
        <f>'3月'!$D52*'3月'!$C52</f>
        <v>28704</v>
      </c>
      <c r="Q52">
        <f>'3月'!$E52*'3月'!$C52</f>
        <v>25776</v>
      </c>
      <c r="R52">
        <f>'3月'!$F52*'3月'!$C52</f>
        <v>54480</v>
      </c>
    </row>
    <row r="53" spans="1:18" x14ac:dyDescent="0.2">
      <c r="A53" s="26" t="str">
        <f t="shared" si="3"/>
        <v>2024/3末</v>
      </c>
      <c r="B53" s="26" t="str">
        <f t="shared" si="3"/>
        <v>令和6/3末</v>
      </c>
      <c r="C53" s="77">
        <v>49</v>
      </c>
      <c r="D53" s="43">
        <v>572</v>
      </c>
      <c r="E53" s="43">
        <v>591</v>
      </c>
      <c r="F53" s="43">
        <v>1163</v>
      </c>
      <c r="G53" s="30" t="s">
        <v>15</v>
      </c>
      <c r="O53" s="17">
        <f>'3月'!$C53</f>
        <v>49</v>
      </c>
      <c r="P53">
        <f>'3月'!$D53*'3月'!$C53</f>
        <v>28028</v>
      </c>
      <c r="Q53">
        <f>'3月'!$E53*'3月'!$C53</f>
        <v>28959</v>
      </c>
      <c r="R53">
        <f>'3月'!$F53*'3月'!$C53</f>
        <v>56987</v>
      </c>
    </row>
    <row r="54" spans="1:18" x14ac:dyDescent="0.2">
      <c r="A54" s="26" t="str">
        <f t="shared" ref="A54:B69" si="4">A53</f>
        <v>2024/3末</v>
      </c>
      <c r="B54" s="26" t="str">
        <f t="shared" si="4"/>
        <v>令和6/3末</v>
      </c>
      <c r="C54" s="77">
        <v>50</v>
      </c>
      <c r="D54" s="43">
        <v>585</v>
      </c>
      <c r="E54" s="43">
        <v>599</v>
      </c>
      <c r="F54" s="43">
        <v>1184</v>
      </c>
      <c r="G54" s="30" t="s">
        <v>15</v>
      </c>
      <c r="O54" s="17">
        <f>'3月'!$C54</f>
        <v>50</v>
      </c>
      <c r="P54">
        <f>'3月'!$D54*'3月'!$C54</f>
        <v>29250</v>
      </c>
      <c r="Q54">
        <f>'3月'!$E54*'3月'!$C54</f>
        <v>29950</v>
      </c>
      <c r="R54">
        <f>'3月'!$F54*'3月'!$C54</f>
        <v>59200</v>
      </c>
    </row>
    <row r="55" spans="1:18" x14ac:dyDescent="0.2">
      <c r="A55" s="26" t="str">
        <f t="shared" si="4"/>
        <v>2024/3末</v>
      </c>
      <c r="B55" s="26" t="str">
        <f t="shared" si="4"/>
        <v>令和6/3末</v>
      </c>
      <c r="C55" s="77">
        <v>51</v>
      </c>
      <c r="D55" s="43">
        <v>545</v>
      </c>
      <c r="E55" s="43">
        <v>510</v>
      </c>
      <c r="F55" s="43">
        <v>1055</v>
      </c>
      <c r="G55" s="30" t="s">
        <v>15</v>
      </c>
      <c r="O55" s="17">
        <f>'3月'!$C55</f>
        <v>51</v>
      </c>
      <c r="P55">
        <f>'3月'!$D55*'3月'!$C55</f>
        <v>27795</v>
      </c>
      <c r="Q55">
        <f>'3月'!$E55*'3月'!$C55</f>
        <v>26010</v>
      </c>
      <c r="R55">
        <f>'3月'!$F55*'3月'!$C55</f>
        <v>53805</v>
      </c>
    </row>
    <row r="56" spans="1:18" x14ac:dyDescent="0.2">
      <c r="A56" s="26" t="str">
        <f t="shared" si="4"/>
        <v>2024/3末</v>
      </c>
      <c r="B56" s="26" t="str">
        <f t="shared" si="4"/>
        <v>令和6/3末</v>
      </c>
      <c r="C56" s="77">
        <v>52</v>
      </c>
      <c r="D56" s="43">
        <v>589</v>
      </c>
      <c r="E56" s="43">
        <v>536</v>
      </c>
      <c r="F56" s="43">
        <v>1125</v>
      </c>
      <c r="G56" s="30" t="s">
        <v>15</v>
      </c>
      <c r="O56" s="17">
        <f>'3月'!$C56</f>
        <v>52</v>
      </c>
      <c r="P56">
        <f>'3月'!$D56*'3月'!$C56</f>
        <v>30628</v>
      </c>
      <c r="Q56">
        <f>'3月'!$E56*'3月'!$C56</f>
        <v>27872</v>
      </c>
      <c r="R56">
        <f>'3月'!$F56*'3月'!$C56</f>
        <v>58500</v>
      </c>
    </row>
    <row r="57" spans="1:18" x14ac:dyDescent="0.2">
      <c r="A57" s="26" t="str">
        <f t="shared" si="4"/>
        <v>2024/3末</v>
      </c>
      <c r="B57" s="26" t="str">
        <f t="shared" si="4"/>
        <v>令和6/3末</v>
      </c>
      <c r="C57" s="77">
        <v>53</v>
      </c>
      <c r="D57" s="43">
        <v>589</v>
      </c>
      <c r="E57" s="43">
        <v>495</v>
      </c>
      <c r="F57" s="43">
        <v>1084</v>
      </c>
      <c r="G57" s="30" t="s">
        <v>15</v>
      </c>
      <c r="O57" s="17">
        <f>'3月'!$C57</f>
        <v>53</v>
      </c>
      <c r="P57">
        <f>'3月'!$D57*'3月'!$C57</f>
        <v>31217</v>
      </c>
      <c r="Q57">
        <f>'3月'!$E57*'3月'!$C57</f>
        <v>26235</v>
      </c>
      <c r="R57">
        <f>'3月'!$F57*'3月'!$C57</f>
        <v>57452</v>
      </c>
    </row>
    <row r="58" spans="1:18" x14ac:dyDescent="0.2">
      <c r="A58" s="26" t="str">
        <f t="shared" si="4"/>
        <v>2024/3末</v>
      </c>
      <c r="B58" s="26" t="str">
        <f t="shared" si="4"/>
        <v>令和6/3末</v>
      </c>
      <c r="C58" s="77">
        <v>54</v>
      </c>
      <c r="D58" s="43">
        <v>552</v>
      </c>
      <c r="E58" s="43">
        <v>521</v>
      </c>
      <c r="F58" s="43">
        <v>1073</v>
      </c>
      <c r="G58" s="30" t="s">
        <v>15</v>
      </c>
      <c r="O58" s="17">
        <f>'3月'!$C58</f>
        <v>54</v>
      </c>
      <c r="P58">
        <f>'3月'!$D58*'3月'!$C58</f>
        <v>29808</v>
      </c>
      <c r="Q58">
        <f>'3月'!$E58*'3月'!$C58</f>
        <v>28134</v>
      </c>
      <c r="R58">
        <f>'3月'!$F58*'3月'!$C58</f>
        <v>57942</v>
      </c>
    </row>
    <row r="59" spans="1:18" x14ac:dyDescent="0.2">
      <c r="A59" s="26" t="str">
        <f t="shared" si="4"/>
        <v>2024/3末</v>
      </c>
      <c r="B59" s="26" t="str">
        <f t="shared" si="4"/>
        <v>令和6/3末</v>
      </c>
      <c r="C59" s="77">
        <v>55</v>
      </c>
      <c r="D59" s="43">
        <v>540</v>
      </c>
      <c r="E59" s="43">
        <v>486</v>
      </c>
      <c r="F59" s="43">
        <v>1026</v>
      </c>
      <c r="G59" s="30" t="s">
        <v>15</v>
      </c>
      <c r="O59" s="17">
        <f>'3月'!$C59</f>
        <v>55</v>
      </c>
      <c r="P59">
        <f>'3月'!$D59*'3月'!$C59</f>
        <v>29700</v>
      </c>
      <c r="Q59">
        <f>'3月'!$E59*'3月'!$C59</f>
        <v>26730</v>
      </c>
      <c r="R59">
        <f>'3月'!$F59*'3月'!$C59</f>
        <v>56430</v>
      </c>
    </row>
    <row r="60" spans="1:18" x14ac:dyDescent="0.2">
      <c r="A60" s="26" t="str">
        <f t="shared" si="4"/>
        <v>2024/3末</v>
      </c>
      <c r="B60" s="26" t="str">
        <f t="shared" si="4"/>
        <v>令和6/3末</v>
      </c>
      <c r="C60" s="77">
        <v>56</v>
      </c>
      <c r="D60" s="43">
        <v>543</v>
      </c>
      <c r="E60" s="43">
        <v>514</v>
      </c>
      <c r="F60" s="43">
        <v>1057</v>
      </c>
      <c r="G60" s="30" t="s">
        <v>15</v>
      </c>
      <c r="O60" s="17">
        <f>'3月'!$C60</f>
        <v>56</v>
      </c>
      <c r="P60">
        <f>'3月'!$D60*'3月'!$C60</f>
        <v>30408</v>
      </c>
      <c r="Q60">
        <f>'3月'!$E60*'3月'!$C60</f>
        <v>28784</v>
      </c>
      <c r="R60">
        <f>'3月'!$F60*'3月'!$C60</f>
        <v>59192</v>
      </c>
    </row>
    <row r="61" spans="1:18" x14ac:dyDescent="0.2">
      <c r="A61" s="26" t="str">
        <f t="shared" si="4"/>
        <v>2024/3末</v>
      </c>
      <c r="B61" s="26" t="str">
        <f t="shared" si="4"/>
        <v>令和6/3末</v>
      </c>
      <c r="C61" s="77">
        <v>57</v>
      </c>
      <c r="D61" s="43">
        <v>481</v>
      </c>
      <c r="E61" s="43">
        <v>457</v>
      </c>
      <c r="F61" s="43">
        <v>938</v>
      </c>
      <c r="G61" s="30" t="s">
        <v>15</v>
      </c>
      <c r="O61" s="17">
        <f>'3月'!$C61</f>
        <v>57</v>
      </c>
      <c r="P61">
        <f>'3月'!$D61*'3月'!$C61</f>
        <v>27417</v>
      </c>
      <c r="Q61">
        <f>'3月'!$E61*'3月'!$C61</f>
        <v>26049</v>
      </c>
      <c r="R61">
        <f>'3月'!$F61*'3月'!$C61</f>
        <v>53466</v>
      </c>
    </row>
    <row r="62" spans="1:18" x14ac:dyDescent="0.2">
      <c r="A62" s="26" t="str">
        <f t="shared" si="4"/>
        <v>2024/3末</v>
      </c>
      <c r="B62" s="26" t="str">
        <f t="shared" si="4"/>
        <v>令和6/3末</v>
      </c>
      <c r="C62" s="77">
        <v>58</v>
      </c>
      <c r="D62" s="43">
        <v>508</v>
      </c>
      <c r="E62" s="43">
        <v>488</v>
      </c>
      <c r="F62" s="43">
        <v>996</v>
      </c>
      <c r="G62" s="30" t="s">
        <v>15</v>
      </c>
      <c r="O62" s="17">
        <f>'3月'!$C62</f>
        <v>58</v>
      </c>
      <c r="P62">
        <f>'3月'!$D62*'3月'!$C62</f>
        <v>29464</v>
      </c>
      <c r="Q62">
        <f>'3月'!$E62*'3月'!$C62</f>
        <v>28304</v>
      </c>
      <c r="R62">
        <f>'3月'!$F62*'3月'!$C62</f>
        <v>57768</v>
      </c>
    </row>
    <row r="63" spans="1:18" x14ac:dyDescent="0.2">
      <c r="A63" s="26" t="str">
        <f t="shared" si="4"/>
        <v>2024/3末</v>
      </c>
      <c r="B63" s="26" t="str">
        <f t="shared" si="4"/>
        <v>令和6/3末</v>
      </c>
      <c r="C63" s="77">
        <v>59</v>
      </c>
      <c r="D63" s="43">
        <v>594</v>
      </c>
      <c r="E63" s="43">
        <v>529</v>
      </c>
      <c r="F63" s="43">
        <v>1123</v>
      </c>
      <c r="G63" s="30" t="s">
        <v>15</v>
      </c>
      <c r="O63" s="17">
        <f>'3月'!$C63</f>
        <v>59</v>
      </c>
      <c r="P63">
        <f>'3月'!$D63*'3月'!$C63</f>
        <v>35046</v>
      </c>
      <c r="Q63">
        <f>'3月'!$E63*'3月'!$C63</f>
        <v>31211</v>
      </c>
      <c r="R63">
        <f>'3月'!$F63*'3月'!$C63</f>
        <v>66257</v>
      </c>
    </row>
    <row r="64" spans="1:18" x14ac:dyDescent="0.2">
      <c r="A64" s="26" t="str">
        <f t="shared" si="4"/>
        <v>2024/3末</v>
      </c>
      <c r="B64" s="26" t="str">
        <f t="shared" si="4"/>
        <v>令和6/3末</v>
      </c>
      <c r="C64" s="77">
        <v>60</v>
      </c>
      <c r="D64" s="43">
        <v>521</v>
      </c>
      <c r="E64" s="43">
        <v>565</v>
      </c>
      <c r="F64" s="43">
        <v>1086</v>
      </c>
      <c r="G64" s="30" t="s">
        <v>15</v>
      </c>
      <c r="O64" s="17">
        <f>'3月'!$C64</f>
        <v>60</v>
      </c>
      <c r="P64">
        <f>'3月'!$D64*'3月'!$C64</f>
        <v>31260</v>
      </c>
      <c r="Q64">
        <f>'3月'!$E64*'3月'!$C64</f>
        <v>33900</v>
      </c>
      <c r="R64">
        <f>'3月'!$F64*'3月'!$C64</f>
        <v>65160</v>
      </c>
    </row>
    <row r="65" spans="1:18" x14ac:dyDescent="0.2">
      <c r="A65" s="26" t="str">
        <f t="shared" si="4"/>
        <v>2024/3末</v>
      </c>
      <c r="B65" s="26" t="str">
        <f t="shared" si="4"/>
        <v>令和6/3末</v>
      </c>
      <c r="C65" s="77">
        <v>61</v>
      </c>
      <c r="D65" s="43">
        <v>540</v>
      </c>
      <c r="E65" s="43">
        <v>560</v>
      </c>
      <c r="F65" s="43">
        <v>1100</v>
      </c>
      <c r="G65" s="30" t="s">
        <v>15</v>
      </c>
      <c r="O65" s="17">
        <f>'3月'!$C65</f>
        <v>61</v>
      </c>
      <c r="P65">
        <f>'3月'!$D65*'3月'!$C65</f>
        <v>32940</v>
      </c>
      <c r="Q65">
        <f>'3月'!$E65*'3月'!$C65</f>
        <v>34160</v>
      </c>
      <c r="R65">
        <f>'3月'!$F65*'3月'!$C65</f>
        <v>67100</v>
      </c>
    </row>
    <row r="66" spans="1:18" x14ac:dyDescent="0.2">
      <c r="A66" s="26" t="str">
        <f t="shared" si="4"/>
        <v>2024/3末</v>
      </c>
      <c r="B66" s="26" t="str">
        <f t="shared" si="4"/>
        <v>令和6/3末</v>
      </c>
      <c r="C66" s="77">
        <v>62</v>
      </c>
      <c r="D66" s="43">
        <v>574</v>
      </c>
      <c r="E66" s="43">
        <v>532</v>
      </c>
      <c r="F66" s="43">
        <v>1106</v>
      </c>
      <c r="G66" s="30" t="s">
        <v>15</v>
      </c>
      <c r="O66" s="17">
        <f>'3月'!$C66</f>
        <v>62</v>
      </c>
      <c r="P66">
        <f>'3月'!$D66*'3月'!$C66</f>
        <v>35588</v>
      </c>
      <c r="Q66">
        <f>'3月'!$E66*'3月'!$C66</f>
        <v>32984</v>
      </c>
      <c r="R66">
        <f>'3月'!$F66*'3月'!$C66</f>
        <v>68572</v>
      </c>
    </row>
    <row r="67" spans="1:18" x14ac:dyDescent="0.2">
      <c r="A67" s="26" t="str">
        <f t="shared" si="4"/>
        <v>2024/3末</v>
      </c>
      <c r="B67" s="26" t="str">
        <f t="shared" si="4"/>
        <v>令和6/3末</v>
      </c>
      <c r="C67" s="77">
        <v>63</v>
      </c>
      <c r="D67" s="43">
        <v>544</v>
      </c>
      <c r="E67" s="43">
        <v>531</v>
      </c>
      <c r="F67" s="43">
        <v>1075</v>
      </c>
      <c r="G67" s="30" t="s">
        <v>15</v>
      </c>
      <c r="O67" s="17">
        <f>'3月'!$C67</f>
        <v>63</v>
      </c>
      <c r="P67">
        <f>'3月'!$D67*'3月'!$C67</f>
        <v>34272</v>
      </c>
      <c r="Q67">
        <f>'3月'!$E67*'3月'!$C67</f>
        <v>33453</v>
      </c>
      <c r="R67">
        <f>'3月'!$F67*'3月'!$C67</f>
        <v>67725</v>
      </c>
    </row>
    <row r="68" spans="1:18" x14ac:dyDescent="0.2">
      <c r="A68" s="26" t="str">
        <f t="shared" si="4"/>
        <v>2024/3末</v>
      </c>
      <c r="B68" s="26" t="str">
        <f t="shared" si="4"/>
        <v>令和6/3末</v>
      </c>
      <c r="C68" s="77">
        <v>64</v>
      </c>
      <c r="D68" s="43">
        <v>586</v>
      </c>
      <c r="E68" s="43">
        <v>578</v>
      </c>
      <c r="F68" s="43">
        <v>1164</v>
      </c>
      <c r="G68" s="30" t="s">
        <v>15</v>
      </c>
      <c r="O68" s="17">
        <f>'3月'!$C68</f>
        <v>64</v>
      </c>
      <c r="P68">
        <f>'3月'!$D68*'3月'!$C68</f>
        <v>37504</v>
      </c>
      <c r="Q68">
        <f>'3月'!$E68*'3月'!$C68</f>
        <v>36992</v>
      </c>
      <c r="R68">
        <f>'3月'!$F68*'3月'!$C68</f>
        <v>74496</v>
      </c>
    </row>
    <row r="69" spans="1:18" x14ac:dyDescent="0.2">
      <c r="A69" s="25" t="str">
        <f t="shared" si="4"/>
        <v>2024/3末</v>
      </c>
      <c r="B69" s="25" t="str">
        <f t="shared" si="4"/>
        <v>令和6/3末</v>
      </c>
      <c r="C69" s="76">
        <v>65</v>
      </c>
      <c r="D69" s="42">
        <v>617</v>
      </c>
      <c r="E69" s="42">
        <v>564</v>
      </c>
      <c r="F69" s="42">
        <v>1181</v>
      </c>
      <c r="G69" s="29" t="s">
        <v>16</v>
      </c>
      <c r="O69" s="23">
        <f>'3月'!$C69</f>
        <v>65</v>
      </c>
      <c r="P69" s="24">
        <f>'3月'!$D69*'3月'!$C69</f>
        <v>40105</v>
      </c>
      <c r="Q69" s="24">
        <f>'3月'!$E69*'3月'!$C69</f>
        <v>36660</v>
      </c>
      <c r="R69" s="24">
        <f>'3月'!$F69*'3月'!$C69</f>
        <v>76765</v>
      </c>
    </row>
    <row r="70" spans="1:18" x14ac:dyDescent="0.2">
      <c r="A70" s="26" t="str">
        <f t="shared" ref="A70:B85" si="5">A69</f>
        <v>2024/3末</v>
      </c>
      <c r="B70" s="26" t="str">
        <f t="shared" si="5"/>
        <v>令和6/3末</v>
      </c>
      <c r="C70" s="77">
        <v>66</v>
      </c>
      <c r="D70" s="43">
        <v>558</v>
      </c>
      <c r="E70" s="43">
        <v>532</v>
      </c>
      <c r="F70" s="43">
        <v>1090</v>
      </c>
      <c r="G70" s="30" t="s">
        <v>16</v>
      </c>
      <c r="O70" s="17">
        <f>'3月'!$C70</f>
        <v>66</v>
      </c>
      <c r="P70">
        <f>'3月'!$D70*'3月'!$C70</f>
        <v>36828</v>
      </c>
      <c r="Q70">
        <f>'3月'!$E70*'3月'!$C70</f>
        <v>35112</v>
      </c>
      <c r="R70">
        <f>'3月'!$F70*'3月'!$C70</f>
        <v>71940</v>
      </c>
    </row>
    <row r="71" spans="1:18" x14ac:dyDescent="0.2">
      <c r="A71" s="26" t="str">
        <f t="shared" si="5"/>
        <v>2024/3末</v>
      </c>
      <c r="B71" s="26" t="str">
        <f t="shared" si="5"/>
        <v>令和6/3末</v>
      </c>
      <c r="C71" s="77">
        <v>67</v>
      </c>
      <c r="D71" s="43">
        <v>553</v>
      </c>
      <c r="E71" s="43">
        <v>547</v>
      </c>
      <c r="F71" s="43">
        <v>1100</v>
      </c>
      <c r="G71" s="30" t="s">
        <v>16</v>
      </c>
      <c r="O71" s="17">
        <f>'3月'!$C71</f>
        <v>67</v>
      </c>
      <c r="P71">
        <f>'3月'!$D71*'3月'!$C71</f>
        <v>37051</v>
      </c>
      <c r="Q71">
        <f>'3月'!$E71*'3月'!$C71</f>
        <v>36649</v>
      </c>
      <c r="R71">
        <f>'3月'!$F71*'3月'!$C71</f>
        <v>73700</v>
      </c>
    </row>
    <row r="72" spans="1:18" x14ac:dyDescent="0.2">
      <c r="A72" s="26" t="str">
        <f t="shared" si="5"/>
        <v>2024/3末</v>
      </c>
      <c r="B72" s="26" t="str">
        <f t="shared" si="5"/>
        <v>令和6/3末</v>
      </c>
      <c r="C72" s="77">
        <v>68</v>
      </c>
      <c r="D72" s="43">
        <v>568</v>
      </c>
      <c r="E72" s="43">
        <v>565</v>
      </c>
      <c r="F72" s="43">
        <v>1133</v>
      </c>
      <c r="G72" s="30" t="s">
        <v>16</v>
      </c>
      <c r="O72" s="17">
        <f>'3月'!$C72</f>
        <v>68</v>
      </c>
      <c r="P72">
        <f>'3月'!$D72*'3月'!$C72</f>
        <v>38624</v>
      </c>
      <c r="Q72">
        <f>'3月'!$E72*'3月'!$C72</f>
        <v>38420</v>
      </c>
      <c r="R72">
        <f>'3月'!$F72*'3月'!$C72</f>
        <v>77044</v>
      </c>
    </row>
    <row r="73" spans="1:18" x14ac:dyDescent="0.2">
      <c r="A73" s="26" t="str">
        <f t="shared" si="5"/>
        <v>2024/3末</v>
      </c>
      <c r="B73" s="26" t="str">
        <f t="shared" si="5"/>
        <v>令和6/3末</v>
      </c>
      <c r="C73" s="77">
        <v>69</v>
      </c>
      <c r="D73" s="43">
        <v>578</v>
      </c>
      <c r="E73" s="43">
        <v>605</v>
      </c>
      <c r="F73" s="43">
        <v>1183</v>
      </c>
      <c r="G73" s="30" t="s">
        <v>16</v>
      </c>
      <c r="O73" s="17">
        <f>'3月'!$C73</f>
        <v>69</v>
      </c>
      <c r="P73">
        <f>'3月'!$D73*'3月'!$C73</f>
        <v>39882</v>
      </c>
      <c r="Q73">
        <f>'3月'!$E73*'3月'!$C73</f>
        <v>41745</v>
      </c>
      <c r="R73">
        <f>'3月'!$F73*'3月'!$C73</f>
        <v>81627</v>
      </c>
    </row>
    <row r="74" spans="1:18" x14ac:dyDescent="0.2">
      <c r="A74" s="26" t="str">
        <f t="shared" si="5"/>
        <v>2024/3末</v>
      </c>
      <c r="B74" s="26" t="str">
        <f t="shared" si="5"/>
        <v>令和6/3末</v>
      </c>
      <c r="C74" s="77">
        <v>70</v>
      </c>
      <c r="D74" s="43">
        <v>607</v>
      </c>
      <c r="E74" s="43">
        <v>602</v>
      </c>
      <c r="F74" s="43">
        <v>1209</v>
      </c>
      <c r="G74" s="30" t="s">
        <v>16</v>
      </c>
      <c r="O74" s="17">
        <f>'3月'!$C74</f>
        <v>70</v>
      </c>
      <c r="P74">
        <f>'3月'!$D74*'3月'!$C74</f>
        <v>42490</v>
      </c>
      <c r="Q74">
        <f>'3月'!$E74*'3月'!$C74</f>
        <v>42140</v>
      </c>
      <c r="R74">
        <f>'3月'!$F74*'3月'!$C74</f>
        <v>84630</v>
      </c>
    </row>
    <row r="75" spans="1:18" x14ac:dyDescent="0.2">
      <c r="A75" s="26" t="str">
        <f t="shared" si="5"/>
        <v>2024/3末</v>
      </c>
      <c r="B75" s="26" t="str">
        <f t="shared" si="5"/>
        <v>令和6/3末</v>
      </c>
      <c r="C75" s="77">
        <v>71</v>
      </c>
      <c r="D75" s="43">
        <v>599</v>
      </c>
      <c r="E75" s="43">
        <v>666</v>
      </c>
      <c r="F75" s="43">
        <v>1265</v>
      </c>
      <c r="G75" s="30" t="s">
        <v>16</v>
      </c>
      <c r="O75" s="17">
        <f>'3月'!$C75</f>
        <v>71</v>
      </c>
      <c r="P75">
        <f>'3月'!$D75*'3月'!$C75</f>
        <v>42529</v>
      </c>
      <c r="Q75">
        <f>'3月'!$E75*'3月'!$C75</f>
        <v>47286</v>
      </c>
      <c r="R75">
        <f>'3月'!$F75*'3月'!$C75</f>
        <v>89815</v>
      </c>
    </row>
    <row r="76" spans="1:18" x14ac:dyDescent="0.2">
      <c r="A76" s="26" t="str">
        <f t="shared" si="5"/>
        <v>2024/3末</v>
      </c>
      <c r="B76" s="26" t="str">
        <f t="shared" si="5"/>
        <v>令和6/3末</v>
      </c>
      <c r="C76" s="77">
        <v>72</v>
      </c>
      <c r="D76" s="43">
        <v>638</v>
      </c>
      <c r="E76" s="43">
        <v>656</v>
      </c>
      <c r="F76" s="43">
        <v>1294</v>
      </c>
      <c r="G76" s="30" t="s">
        <v>16</v>
      </c>
      <c r="O76" s="17">
        <f>'3月'!$C76</f>
        <v>72</v>
      </c>
      <c r="P76">
        <f>'3月'!$D76*'3月'!$C76</f>
        <v>45936</v>
      </c>
      <c r="Q76">
        <f>'3月'!$E76*'3月'!$C76</f>
        <v>47232</v>
      </c>
      <c r="R76">
        <f>'3月'!$F76*'3月'!$C76</f>
        <v>93168</v>
      </c>
    </row>
    <row r="77" spans="1:18" x14ac:dyDescent="0.2">
      <c r="A77" s="26" t="str">
        <f t="shared" si="5"/>
        <v>2024/3末</v>
      </c>
      <c r="B77" s="26" t="str">
        <f t="shared" si="5"/>
        <v>令和6/3末</v>
      </c>
      <c r="C77" s="77">
        <v>73</v>
      </c>
      <c r="D77" s="43">
        <v>655</v>
      </c>
      <c r="E77" s="43">
        <v>729</v>
      </c>
      <c r="F77" s="43">
        <v>1384</v>
      </c>
      <c r="G77" s="30" t="s">
        <v>16</v>
      </c>
      <c r="O77" s="17">
        <f>'3月'!$C77</f>
        <v>73</v>
      </c>
      <c r="P77">
        <f>'3月'!$D77*'3月'!$C77</f>
        <v>47815</v>
      </c>
      <c r="Q77">
        <f>'3月'!$E77*'3月'!$C77</f>
        <v>53217</v>
      </c>
      <c r="R77">
        <f>'3月'!$F77*'3月'!$C77</f>
        <v>101032</v>
      </c>
    </row>
    <row r="78" spans="1:18" x14ac:dyDescent="0.2">
      <c r="A78" s="56" t="str">
        <f t="shared" si="5"/>
        <v>2024/3末</v>
      </c>
      <c r="B78" s="56" t="str">
        <f t="shared" si="5"/>
        <v>令和6/3末</v>
      </c>
      <c r="C78" s="78">
        <v>74</v>
      </c>
      <c r="D78" s="59">
        <v>659</v>
      </c>
      <c r="E78" s="59">
        <v>766</v>
      </c>
      <c r="F78" s="59">
        <v>1425</v>
      </c>
      <c r="G78" s="60" t="s">
        <v>16</v>
      </c>
      <c r="O78" s="17">
        <f>'3月'!$C78</f>
        <v>74</v>
      </c>
      <c r="P78">
        <f>'3月'!$D78*'3月'!$C78</f>
        <v>48766</v>
      </c>
      <c r="Q78">
        <f>'3月'!$E78*'3月'!$C78</f>
        <v>56684</v>
      </c>
      <c r="R78">
        <f>'3月'!$F78*'3月'!$C78</f>
        <v>105450</v>
      </c>
    </row>
    <row r="79" spans="1:18" x14ac:dyDescent="0.2">
      <c r="A79" s="50" t="str">
        <f t="shared" si="5"/>
        <v>2024/3末</v>
      </c>
      <c r="B79" s="50" t="str">
        <f t="shared" si="5"/>
        <v>令和6/3末</v>
      </c>
      <c r="C79" s="79">
        <v>75</v>
      </c>
      <c r="D79" s="58">
        <v>751</v>
      </c>
      <c r="E79" s="58">
        <v>727</v>
      </c>
      <c r="F79" s="58">
        <v>1478</v>
      </c>
      <c r="G79" s="9" t="s">
        <v>16</v>
      </c>
      <c r="O79" s="17">
        <f>'3月'!$C79</f>
        <v>75</v>
      </c>
      <c r="P79">
        <f>'3月'!$D79*'3月'!$C79</f>
        <v>56325</v>
      </c>
      <c r="Q79">
        <f>'3月'!$E79*'3月'!$C79</f>
        <v>54525</v>
      </c>
      <c r="R79">
        <f>'3月'!$F79*'3月'!$C79</f>
        <v>110850</v>
      </c>
    </row>
    <row r="80" spans="1:18" x14ac:dyDescent="0.2">
      <c r="A80" s="26" t="str">
        <f t="shared" si="5"/>
        <v>2024/3末</v>
      </c>
      <c r="B80" s="26" t="str">
        <f t="shared" si="5"/>
        <v>令和6/3末</v>
      </c>
      <c r="C80" s="77">
        <v>76</v>
      </c>
      <c r="D80" s="43">
        <v>669</v>
      </c>
      <c r="E80" s="43">
        <v>760</v>
      </c>
      <c r="F80" s="43">
        <v>1429</v>
      </c>
      <c r="G80" s="30" t="s">
        <v>16</v>
      </c>
      <c r="O80" s="17">
        <f>'3月'!$C80</f>
        <v>76</v>
      </c>
      <c r="P80">
        <f>'3月'!$D80*'3月'!$C80</f>
        <v>50844</v>
      </c>
      <c r="Q80">
        <f>'3月'!$E80*'3月'!$C80</f>
        <v>57760</v>
      </c>
      <c r="R80">
        <f>'3月'!$F80*'3月'!$C80</f>
        <v>108604</v>
      </c>
    </row>
    <row r="81" spans="1:18" x14ac:dyDescent="0.2">
      <c r="A81" s="26" t="str">
        <f t="shared" si="5"/>
        <v>2024/3末</v>
      </c>
      <c r="B81" s="26" t="str">
        <f t="shared" si="5"/>
        <v>令和6/3末</v>
      </c>
      <c r="C81" s="77">
        <v>77</v>
      </c>
      <c r="D81" s="43">
        <v>481</v>
      </c>
      <c r="E81" s="43">
        <v>504</v>
      </c>
      <c r="F81" s="43">
        <v>985</v>
      </c>
      <c r="G81" s="30" t="s">
        <v>16</v>
      </c>
      <c r="O81" s="17">
        <f>'3月'!$C81</f>
        <v>77</v>
      </c>
      <c r="P81">
        <f>'3月'!$D81*'3月'!$C81</f>
        <v>37037</v>
      </c>
      <c r="Q81">
        <f>'3月'!$E81*'3月'!$C81</f>
        <v>38808</v>
      </c>
      <c r="R81">
        <f>'3月'!$F81*'3月'!$C81</f>
        <v>75845</v>
      </c>
    </row>
    <row r="82" spans="1:18" x14ac:dyDescent="0.2">
      <c r="A82" s="26" t="str">
        <f t="shared" si="5"/>
        <v>2024/3末</v>
      </c>
      <c r="B82" s="26" t="str">
        <f t="shared" si="5"/>
        <v>令和6/3末</v>
      </c>
      <c r="C82" s="77">
        <v>78</v>
      </c>
      <c r="D82" s="43">
        <v>317</v>
      </c>
      <c r="E82" s="43">
        <v>395</v>
      </c>
      <c r="F82" s="43">
        <v>712</v>
      </c>
      <c r="G82" s="30" t="s">
        <v>16</v>
      </c>
      <c r="O82" s="17">
        <f>'3月'!$C82</f>
        <v>78</v>
      </c>
      <c r="P82">
        <f>'3月'!$D82*'3月'!$C82</f>
        <v>24726</v>
      </c>
      <c r="Q82">
        <f>'3月'!$E82*'3月'!$C82</f>
        <v>30810</v>
      </c>
      <c r="R82">
        <f>'3月'!$F82*'3月'!$C82</f>
        <v>55536</v>
      </c>
    </row>
    <row r="83" spans="1:18" x14ac:dyDescent="0.2">
      <c r="A83" s="26" t="str">
        <f t="shared" si="5"/>
        <v>2024/3末</v>
      </c>
      <c r="B83" s="26" t="str">
        <f t="shared" si="5"/>
        <v>令和6/3末</v>
      </c>
      <c r="C83" s="77">
        <v>79</v>
      </c>
      <c r="D83" s="43">
        <v>377</v>
      </c>
      <c r="E83" s="43">
        <v>493</v>
      </c>
      <c r="F83" s="43">
        <v>870</v>
      </c>
      <c r="G83" s="30" t="s">
        <v>16</v>
      </c>
      <c r="O83" s="17">
        <f>'3月'!$C83</f>
        <v>79</v>
      </c>
      <c r="P83">
        <f>'3月'!$D83*'3月'!$C83</f>
        <v>29783</v>
      </c>
      <c r="Q83">
        <f>'3月'!$E83*'3月'!$C83</f>
        <v>38947</v>
      </c>
      <c r="R83">
        <f>'3月'!$F83*'3月'!$C83</f>
        <v>68730</v>
      </c>
    </row>
    <row r="84" spans="1:18" x14ac:dyDescent="0.2">
      <c r="A84" s="26" t="str">
        <f t="shared" si="5"/>
        <v>2024/3末</v>
      </c>
      <c r="B84" s="26" t="str">
        <f t="shared" si="5"/>
        <v>令和6/3末</v>
      </c>
      <c r="C84" s="77">
        <v>80</v>
      </c>
      <c r="D84" s="43">
        <v>414</v>
      </c>
      <c r="E84" s="43">
        <v>486</v>
      </c>
      <c r="F84" s="43">
        <v>900</v>
      </c>
      <c r="G84" s="30" t="s">
        <v>16</v>
      </c>
      <c r="O84" s="17">
        <f>'3月'!$C84</f>
        <v>80</v>
      </c>
      <c r="P84">
        <f>'3月'!$D84*'3月'!$C84</f>
        <v>33120</v>
      </c>
      <c r="Q84">
        <f>'3月'!$E84*'3月'!$C84</f>
        <v>38880</v>
      </c>
      <c r="R84">
        <f>'3月'!$F84*'3月'!$C84</f>
        <v>72000</v>
      </c>
    </row>
    <row r="85" spans="1:18" x14ac:dyDescent="0.2">
      <c r="A85" s="26" t="str">
        <f t="shared" si="5"/>
        <v>2024/3末</v>
      </c>
      <c r="B85" s="26" t="str">
        <f t="shared" si="5"/>
        <v>令和6/3末</v>
      </c>
      <c r="C85" s="77">
        <v>81</v>
      </c>
      <c r="D85" s="43">
        <v>374</v>
      </c>
      <c r="E85" s="43">
        <v>482</v>
      </c>
      <c r="F85" s="43">
        <v>856</v>
      </c>
      <c r="G85" s="30" t="s">
        <v>16</v>
      </c>
      <c r="O85" s="17">
        <f>'3月'!$C85</f>
        <v>81</v>
      </c>
      <c r="P85">
        <f>'3月'!$D85*'3月'!$C85</f>
        <v>30294</v>
      </c>
      <c r="Q85">
        <f>'3月'!$E85*'3月'!$C85</f>
        <v>39042</v>
      </c>
      <c r="R85">
        <f>'3月'!$F85*'3月'!$C85</f>
        <v>69336</v>
      </c>
    </row>
    <row r="86" spans="1:18" x14ac:dyDescent="0.2">
      <c r="A86" s="26" t="str">
        <f t="shared" ref="A86:B101" si="6">A85</f>
        <v>2024/3末</v>
      </c>
      <c r="B86" s="26" t="str">
        <f t="shared" si="6"/>
        <v>令和6/3末</v>
      </c>
      <c r="C86" s="77">
        <v>82</v>
      </c>
      <c r="D86" s="43">
        <v>386</v>
      </c>
      <c r="E86" s="43">
        <v>530</v>
      </c>
      <c r="F86" s="43">
        <v>916</v>
      </c>
      <c r="G86" s="30" t="s">
        <v>16</v>
      </c>
      <c r="O86" s="17">
        <f>'3月'!$C86</f>
        <v>82</v>
      </c>
      <c r="P86">
        <f>'3月'!$D86*'3月'!$C86</f>
        <v>31652</v>
      </c>
      <c r="Q86">
        <f>'3月'!$E86*'3月'!$C86</f>
        <v>43460</v>
      </c>
      <c r="R86">
        <f>'3月'!$F86*'3月'!$C86</f>
        <v>75112</v>
      </c>
    </row>
    <row r="87" spans="1:18" x14ac:dyDescent="0.2">
      <c r="A87" s="26" t="str">
        <f t="shared" si="6"/>
        <v>2024/3末</v>
      </c>
      <c r="B87" s="26" t="str">
        <f t="shared" si="6"/>
        <v>令和6/3末</v>
      </c>
      <c r="C87" s="77">
        <v>83</v>
      </c>
      <c r="D87" s="43">
        <v>326</v>
      </c>
      <c r="E87" s="43">
        <v>463</v>
      </c>
      <c r="F87" s="43">
        <v>789</v>
      </c>
      <c r="G87" s="30" t="s">
        <v>16</v>
      </c>
      <c r="O87" s="17">
        <f>'3月'!$C87</f>
        <v>83</v>
      </c>
      <c r="P87">
        <f>'3月'!$D87*'3月'!$C87</f>
        <v>27058</v>
      </c>
      <c r="Q87">
        <f>'3月'!$E87*'3月'!$C87</f>
        <v>38429</v>
      </c>
      <c r="R87">
        <f>'3月'!$F87*'3月'!$C87</f>
        <v>65487</v>
      </c>
    </row>
    <row r="88" spans="1:18" x14ac:dyDescent="0.2">
      <c r="A88" s="26" t="str">
        <f t="shared" si="6"/>
        <v>2024/3末</v>
      </c>
      <c r="B88" s="26" t="str">
        <f t="shared" si="6"/>
        <v>令和6/3末</v>
      </c>
      <c r="C88" s="77">
        <v>84</v>
      </c>
      <c r="D88" s="43">
        <v>268</v>
      </c>
      <c r="E88" s="43">
        <v>369</v>
      </c>
      <c r="F88" s="43">
        <v>637</v>
      </c>
      <c r="G88" s="30" t="s">
        <v>16</v>
      </c>
      <c r="O88" s="17">
        <f>'3月'!$C88</f>
        <v>84</v>
      </c>
      <c r="P88">
        <f>'3月'!$D88*'3月'!$C88</f>
        <v>22512</v>
      </c>
      <c r="Q88">
        <f>'3月'!$E88*'3月'!$C88</f>
        <v>30996</v>
      </c>
      <c r="R88">
        <f>'3月'!$F88*'3月'!$C88</f>
        <v>53508</v>
      </c>
    </row>
    <row r="89" spans="1:18" x14ac:dyDescent="0.2">
      <c r="A89" s="26" t="str">
        <f t="shared" si="6"/>
        <v>2024/3末</v>
      </c>
      <c r="B89" s="26" t="str">
        <f t="shared" si="6"/>
        <v>令和6/3末</v>
      </c>
      <c r="C89" s="77">
        <v>85</v>
      </c>
      <c r="D89" s="43">
        <v>278</v>
      </c>
      <c r="E89" s="43">
        <v>422</v>
      </c>
      <c r="F89" s="43">
        <v>700</v>
      </c>
      <c r="G89" s="30" t="s">
        <v>16</v>
      </c>
      <c r="O89" s="17">
        <f>'3月'!$C89</f>
        <v>85</v>
      </c>
      <c r="P89">
        <f>'3月'!$D89*'3月'!$C89</f>
        <v>23630</v>
      </c>
      <c r="Q89">
        <f>'3月'!$E89*'3月'!$C89</f>
        <v>35870</v>
      </c>
      <c r="R89">
        <f>'3月'!$F89*'3月'!$C89</f>
        <v>59500</v>
      </c>
    </row>
    <row r="90" spans="1:18" x14ac:dyDescent="0.2">
      <c r="A90" s="26" t="str">
        <f t="shared" si="6"/>
        <v>2024/3末</v>
      </c>
      <c r="B90" s="26" t="str">
        <f t="shared" si="6"/>
        <v>令和6/3末</v>
      </c>
      <c r="C90" s="77">
        <v>86</v>
      </c>
      <c r="D90" s="43">
        <v>263</v>
      </c>
      <c r="E90" s="43">
        <v>461</v>
      </c>
      <c r="F90" s="43">
        <v>724</v>
      </c>
      <c r="G90" s="30" t="s">
        <v>16</v>
      </c>
      <c r="O90" s="17">
        <f>'3月'!$C90</f>
        <v>86</v>
      </c>
      <c r="P90">
        <f>'3月'!$D90*'3月'!$C90</f>
        <v>22618</v>
      </c>
      <c r="Q90">
        <f>'3月'!$E90*'3月'!$C90</f>
        <v>39646</v>
      </c>
      <c r="R90">
        <f>'3月'!$F90*'3月'!$C90</f>
        <v>62264</v>
      </c>
    </row>
    <row r="91" spans="1:18" x14ac:dyDescent="0.2">
      <c r="A91" s="26" t="str">
        <f t="shared" si="6"/>
        <v>2024/3末</v>
      </c>
      <c r="B91" s="26" t="str">
        <f t="shared" si="6"/>
        <v>令和6/3末</v>
      </c>
      <c r="C91" s="77">
        <v>87</v>
      </c>
      <c r="D91" s="43">
        <v>187</v>
      </c>
      <c r="E91" s="43">
        <v>379</v>
      </c>
      <c r="F91" s="43">
        <v>566</v>
      </c>
      <c r="G91" s="30" t="s">
        <v>16</v>
      </c>
      <c r="O91" s="17">
        <f>'3月'!$C91</f>
        <v>87</v>
      </c>
      <c r="P91">
        <f>'3月'!$D91*'3月'!$C91</f>
        <v>16269</v>
      </c>
      <c r="Q91">
        <f>'3月'!$E91*'3月'!$C91</f>
        <v>32973</v>
      </c>
      <c r="R91">
        <f>'3月'!$F91*'3月'!$C91</f>
        <v>49242</v>
      </c>
    </row>
    <row r="92" spans="1:18" x14ac:dyDescent="0.2">
      <c r="A92" s="26" t="str">
        <f t="shared" si="6"/>
        <v>2024/3末</v>
      </c>
      <c r="B92" s="26" t="str">
        <f t="shared" si="6"/>
        <v>令和6/3末</v>
      </c>
      <c r="C92" s="77">
        <v>88</v>
      </c>
      <c r="D92" s="43">
        <v>222</v>
      </c>
      <c r="E92" s="43">
        <v>416</v>
      </c>
      <c r="F92" s="43">
        <v>638</v>
      </c>
      <c r="G92" s="30" t="s">
        <v>16</v>
      </c>
      <c r="O92" s="17">
        <f>'3月'!$C92</f>
        <v>88</v>
      </c>
      <c r="P92">
        <f>'3月'!$D92*'3月'!$C92</f>
        <v>19536</v>
      </c>
      <c r="Q92">
        <f>'3月'!$E92*'3月'!$C92</f>
        <v>36608</v>
      </c>
      <c r="R92">
        <f>'3月'!$F92*'3月'!$C92</f>
        <v>56144</v>
      </c>
    </row>
    <row r="93" spans="1:18" x14ac:dyDescent="0.2">
      <c r="A93" s="26" t="str">
        <f t="shared" si="6"/>
        <v>2024/3末</v>
      </c>
      <c r="B93" s="26" t="str">
        <f t="shared" si="6"/>
        <v>令和6/3末</v>
      </c>
      <c r="C93" s="77">
        <v>89</v>
      </c>
      <c r="D93" s="43">
        <v>150</v>
      </c>
      <c r="E93" s="43">
        <v>360</v>
      </c>
      <c r="F93" s="43">
        <v>510</v>
      </c>
      <c r="G93" s="30" t="s">
        <v>16</v>
      </c>
      <c r="O93" s="17">
        <f>'3月'!$C93</f>
        <v>89</v>
      </c>
      <c r="P93">
        <f>'3月'!$D93*'3月'!$C93</f>
        <v>13350</v>
      </c>
      <c r="Q93">
        <f>'3月'!$E93*'3月'!$C93</f>
        <v>32040</v>
      </c>
      <c r="R93">
        <f>'3月'!$F93*'3月'!$C93</f>
        <v>45390</v>
      </c>
    </row>
    <row r="94" spans="1:18" x14ac:dyDescent="0.2">
      <c r="A94" s="26" t="str">
        <f t="shared" si="6"/>
        <v>2024/3末</v>
      </c>
      <c r="B94" s="26" t="str">
        <f t="shared" si="6"/>
        <v>令和6/3末</v>
      </c>
      <c r="C94" s="77">
        <v>90</v>
      </c>
      <c r="D94" s="43">
        <v>117</v>
      </c>
      <c r="E94" s="43">
        <v>325</v>
      </c>
      <c r="F94" s="43">
        <v>442</v>
      </c>
      <c r="G94" s="30" t="s">
        <v>16</v>
      </c>
      <c r="O94" s="17">
        <f>'3月'!$C94</f>
        <v>90</v>
      </c>
      <c r="P94">
        <f>'3月'!$D94*'3月'!$C94</f>
        <v>10530</v>
      </c>
      <c r="Q94">
        <f>'3月'!$E94*'3月'!$C94</f>
        <v>29250</v>
      </c>
      <c r="R94">
        <f>'3月'!$F94*'3月'!$C94</f>
        <v>39780</v>
      </c>
    </row>
    <row r="95" spans="1:18" x14ac:dyDescent="0.2">
      <c r="A95" s="26" t="str">
        <f t="shared" si="6"/>
        <v>2024/3末</v>
      </c>
      <c r="B95" s="26" t="str">
        <f t="shared" si="6"/>
        <v>令和6/3末</v>
      </c>
      <c r="C95" s="77">
        <v>91</v>
      </c>
      <c r="D95" s="43">
        <v>134</v>
      </c>
      <c r="E95" s="43">
        <v>298</v>
      </c>
      <c r="F95" s="43">
        <v>432</v>
      </c>
      <c r="G95" s="30" t="s">
        <v>16</v>
      </c>
      <c r="O95" s="17">
        <f>'3月'!$C95</f>
        <v>91</v>
      </c>
      <c r="P95">
        <f>'3月'!$D95*'3月'!$C95</f>
        <v>12194</v>
      </c>
      <c r="Q95">
        <f>'3月'!$E95*'3月'!$C95</f>
        <v>27118</v>
      </c>
      <c r="R95">
        <f>'3月'!$F95*'3月'!$C95</f>
        <v>39312</v>
      </c>
    </row>
    <row r="96" spans="1:18" x14ac:dyDescent="0.2">
      <c r="A96" s="26" t="str">
        <f t="shared" si="6"/>
        <v>2024/3末</v>
      </c>
      <c r="B96" s="26" t="str">
        <f t="shared" si="6"/>
        <v>令和6/3末</v>
      </c>
      <c r="C96" s="77">
        <v>92</v>
      </c>
      <c r="D96" s="43">
        <v>93</v>
      </c>
      <c r="E96" s="43">
        <v>263</v>
      </c>
      <c r="F96" s="43">
        <v>356</v>
      </c>
      <c r="G96" s="30" t="s">
        <v>16</v>
      </c>
      <c r="O96" s="17">
        <f>'3月'!$C96</f>
        <v>92</v>
      </c>
      <c r="P96">
        <f>'3月'!$D96*'3月'!$C96</f>
        <v>8556</v>
      </c>
      <c r="Q96">
        <f>'3月'!$E96*'3月'!$C96</f>
        <v>24196</v>
      </c>
      <c r="R96">
        <f>'3月'!$F96*'3月'!$C96</f>
        <v>32752</v>
      </c>
    </row>
    <row r="97" spans="1:18" x14ac:dyDescent="0.2">
      <c r="A97" s="26" t="str">
        <f t="shared" si="6"/>
        <v>2024/3末</v>
      </c>
      <c r="B97" s="26" t="str">
        <f t="shared" si="6"/>
        <v>令和6/3末</v>
      </c>
      <c r="C97" s="77">
        <v>93</v>
      </c>
      <c r="D97" s="43">
        <v>74</v>
      </c>
      <c r="E97" s="43">
        <v>195</v>
      </c>
      <c r="F97" s="43">
        <v>269</v>
      </c>
      <c r="G97" s="30" t="s">
        <v>16</v>
      </c>
      <c r="O97" s="17">
        <f>'3月'!$C97</f>
        <v>93</v>
      </c>
      <c r="P97">
        <f>'3月'!$D97*'3月'!$C97</f>
        <v>6882</v>
      </c>
      <c r="Q97">
        <f>'3月'!$E97*'3月'!$C97</f>
        <v>18135</v>
      </c>
      <c r="R97">
        <f>'3月'!$F97*'3月'!$C97</f>
        <v>25017</v>
      </c>
    </row>
    <row r="98" spans="1:18" x14ac:dyDescent="0.2">
      <c r="A98" s="26" t="str">
        <f t="shared" si="6"/>
        <v>2024/3末</v>
      </c>
      <c r="B98" s="26" t="str">
        <f t="shared" si="6"/>
        <v>令和6/3末</v>
      </c>
      <c r="C98" s="77">
        <v>94</v>
      </c>
      <c r="D98" s="43">
        <v>64</v>
      </c>
      <c r="E98" s="43">
        <v>167</v>
      </c>
      <c r="F98" s="43">
        <v>231</v>
      </c>
      <c r="G98" s="30" t="s">
        <v>16</v>
      </c>
      <c r="O98" s="17">
        <f>'3月'!$C98</f>
        <v>94</v>
      </c>
      <c r="P98">
        <f>'3月'!$D98*'3月'!$C98</f>
        <v>6016</v>
      </c>
      <c r="Q98">
        <f>'3月'!$E98*'3月'!$C98</f>
        <v>15698</v>
      </c>
      <c r="R98">
        <f>'3月'!$F98*'3月'!$C98</f>
        <v>21714</v>
      </c>
    </row>
    <row r="99" spans="1:18" x14ac:dyDescent="0.2">
      <c r="A99" s="26" t="str">
        <f t="shared" si="6"/>
        <v>2024/3末</v>
      </c>
      <c r="B99" s="26" t="str">
        <f t="shared" si="6"/>
        <v>令和6/3末</v>
      </c>
      <c r="C99" s="77">
        <v>95</v>
      </c>
      <c r="D99" s="43">
        <v>38</v>
      </c>
      <c r="E99" s="43">
        <v>145</v>
      </c>
      <c r="F99" s="43">
        <v>183</v>
      </c>
      <c r="G99" s="30" t="s">
        <v>16</v>
      </c>
      <c r="O99" s="17">
        <f>'3月'!$C99</f>
        <v>95</v>
      </c>
      <c r="P99">
        <f>'3月'!$D99*'3月'!$C99</f>
        <v>3610</v>
      </c>
      <c r="Q99">
        <f>'3月'!$E99*'3月'!$C99</f>
        <v>13775</v>
      </c>
      <c r="R99">
        <f>'3月'!$F99*'3月'!$C99</f>
        <v>17385</v>
      </c>
    </row>
    <row r="100" spans="1:18" x14ac:dyDescent="0.2">
      <c r="A100" s="26" t="str">
        <f t="shared" si="6"/>
        <v>2024/3末</v>
      </c>
      <c r="B100" s="26" t="str">
        <f t="shared" si="6"/>
        <v>令和6/3末</v>
      </c>
      <c r="C100" s="77">
        <v>96</v>
      </c>
      <c r="D100" s="43">
        <v>26</v>
      </c>
      <c r="E100" s="43">
        <v>148</v>
      </c>
      <c r="F100" s="43">
        <v>174</v>
      </c>
      <c r="G100" s="30" t="s">
        <v>16</v>
      </c>
      <c r="O100" s="17">
        <f>'3月'!$C100</f>
        <v>96</v>
      </c>
      <c r="P100">
        <f>'3月'!$D100*'3月'!$C100</f>
        <v>2496</v>
      </c>
      <c r="Q100">
        <f>'3月'!$E100*'3月'!$C100</f>
        <v>14208</v>
      </c>
      <c r="R100">
        <f>'3月'!$F100*'3月'!$C100</f>
        <v>16704</v>
      </c>
    </row>
    <row r="101" spans="1:18" x14ac:dyDescent="0.2">
      <c r="A101" s="26" t="str">
        <f t="shared" si="6"/>
        <v>2024/3末</v>
      </c>
      <c r="B101" s="26" t="str">
        <f t="shared" si="6"/>
        <v>令和6/3末</v>
      </c>
      <c r="C101" s="77">
        <v>97</v>
      </c>
      <c r="D101" s="43">
        <v>28</v>
      </c>
      <c r="E101" s="43">
        <v>94</v>
      </c>
      <c r="F101" s="43">
        <v>122</v>
      </c>
      <c r="G101" s="30" t="s">
        <v>16</v>
      </c>
      <c r="O101" s="17">
        <f>'3月'!$C101</f>
        <v>97</v>
      </c>
      <c r="P101">
        <f>'3月'!$D101*'3月'!$C101</f>
        <v>2716</v>
      </c>
      <c r="Q101">
        <f>'3月'!$E101*'3月'!$C101</f>
        <v>9118</v>
      </c>
      <c r="R101">
        <f>'3月'!$F101*'3月'!$C101</f>
        <v>11834</v>
      </c>
    </row>
    <row r="102" spans="1:18" x14ac:dyDescent="0.2">
      <c r="A102" s="26" t="str">
        <f t="shared" ref="A102:B109" si="7">A101</f>
        <v>2024/3末</v>
      </c>
      <c r="B102" s="26" t="str">
        <f t="shared" si="7"/>
        <v>令和6/3末</v>
      </c>
      <c r="C102" s="77">
        <v>98</v>
      </c>
      <c r="D102" s="43">
        <v>6</v>
      </c>
      <c r="E102" s="43">
        <v>72</v>
      </c>
      <c r="F102" s="43">
        <v>78</v>
      </c>
      <c r="G102" s="30" t="s">
        <v>16</v>
      </c>
      <c r="O102" s="17">
        <f>'3月'!$C102</f>
        <v>98</v>
      </c>
      <c r="P102">
        <f>'3月'!$D102*'3月'!$C102</f>
        <v>588</v>
      </c>
      <c r="Q102">
        <f>'3月'!$E102*'3月'!$C102</f>
        <v>7056</v>
      </c>
      <c r="R102">
        <f>'3月'!$F102*'3月'!$C102</f>
        <v>7644</v>
      </c>
    </row>
    <row r="103" spans="1:18" x14ac:dyDescent="0.2">
      <c r="A103" s="26" t="str">
        <f t="shared" si="7"/>
        <v>2024/3末</v>
      </c>
      <c r="B103" s="26" t="str">
        <f t="shared" si="7"/>
        <v>令和6/3末</v>
      </c>
      <c r="C103" s="77">
        <v>99</v>
      </c>
      <c r="D103" s="43">
        <v>16</v>
      </c>
      <c r="E103" s="43">
        <v>42</v>
      </c>
      <c r="F103" s="43">
        <v>58</v>
      </c>
      <c r="G103" s="30" t="s">
        <v>16</v>
      </c>
      <c r="O103" s="17">
        <f>'3月'!$C103</f>
        <v>99</v>
      </c>
      <c r="P103">
        <f>'3月'!$D103*'3月'!$C103</f>
        <v>1584</v>
      </c>
      <c r="Q103">
        <f>'3月'!$E103*'3月'!$C103</f>
        <v>4158</v>
      </c>
      <c r="R103">
        <f>'3月'!$F103*'3月'!$C103</f>
        <v>5742</v>
      </c>
    </row>
    <row r="104" spans="1:18" x14ac:dyDescent="0.2">
      <c r="A104" s="26" t="str">
        <f t="shared" si="7"/>
        <v>2024/3末</v>
      </c>
      <c r="B104" s="26" t="str">
        <f t="shared" si="7"/>
        <v>令和6/3末</v>
      </c>
      <c r="C104" s="77">
        <v>100</v>
      </c>
      <c r="D104" s="43">
        <v>6</v>
      </c>
      <c r="E104" s="43">
        <v>39</v>
      </c>
      <c r="F104" s="43">
        <v>45</v>
      </c>
      <c r="G104" s="30" t="s">
        <v>16</v>
      </c>
      <c r="O104" s="17">
        <f>'3月'!$C104</f>
        <v>100</v>
      </c>
      <c r="P104">
        <f>'3月'!$D104*'3月'!$C104</f>
        <v>600</v>
      </c>
      <c r="Q104">
        <f>'3月'!$E104*'3月'!$C104</f>
        <v>3900</v>
      </c>
      <c r="R104">
        <f>'3月'!$F104*'3月'!$C104</f>
        <v>4500</v>
      </c>
    </row>
    <row r="105" spans="1:18" x14ac:dyDescent="0.2">
      <c r="A105" s="26" t="str">
        <f t="shared" si="7"/>
        <v>2024/3末</v>
      </c>
      <c r="B105" s="26" t="str">
        <f t="shared" si="7"/>
        <v>令和6/3末</v>
      </c>
      <c r="C105" s="77">
        <v>101</v>
      </c>
      <c r="D105" s="43">
        <v>2</v>
      </c>
      <c r="E105" s="43">
        <v>22</v>
      </c>
      <c r="F105" s="43">
        <v>24</v>
      </c>
      <c r="G105" s="30" t="s">
        <v>16</v>
      </c>
      <c r="O105" s="17">
        <f>'3月'!$C105</f>
        <v>101</v>
      </c>
      <c r="P105">
        <f>'3月'!$D105*'3月'!$C105</f>
        <v>202</v>
      </c>
      <c r="Q105">
        <f>'3月'!$E105*'3月'!$C105</f>
        <v>2222</v>
      </c>
      <c r="R105">
        <f>'3月'!$F105*'3月'!$C105</f>
        <v>2424</v>
      </c>
    </row>
    <row r="106" spans="1:18" x14ac:dyDescent="0.2">
      <c r="A106" s="26" t="str">
        <f t="shared" si="7"/>
        <v>2024/3末</v>
      </c>
      <c r="B106" s="26" t="str">
        <f t="shared" si="7"/>
        <v>令和6/3末</v>
      </c>
      <c r="C106" s="77">
        <v>102</v>
      </c>
      <c r="D106" s="43">
        <v>2</v>
      </c>
      <c r="E106" s="43">
        <v>15</v>
      </c>
      <c r="F106" s="43">
        <v>17</v>
      </c>
      <c r="G106" s="30" t="s">
        <v>16</v>
      </c>
      <c r="O106" s="17">
        <f>'3月'!$C106</f>
        <v>102</v>
      </c>
      <c r="P106">
        <f>'3月'!$D106*'3月'!$C106</f>
        <v>204</v>
      </c>
      <c r="Q106">
        <f>'3月'!$E106*'3月'!$C106</f>
        <v>1530</v>
      </c>
      <c r="R106">
        <f>'3月'!$F106*'3月'!$C106</f>
        <v>1734</v>
      </c>
    </row>
    <row r="107" spans="1:18" x14ac:dyDescent="0.2">
      <c r="A107" s="26" t="str">
        <f t="shared" si="7"/>
        <v>2024/3末</v>
      </c>
      <c r="B107" s="26" t="str">
        <f t="shared" si="7"/>
        <v>令和6/3末</v>
      </c>
      <c r="C107" s="77">
        <v>103</v>
      </c>
      <c r="D107" s="43">
        <v>0</v>
      </c>
      <c r="E107" s="43">
        <v>12</v>
      </c>
      <c r="F107" s="43">
        <v>12</v>
      </c>
      <c r="G107" s="30" t="s">
        <v>16</v>
      </c>
      <c r="O107" s="17">
        <f>'3月'!$C107</f>
        <v>103</v>
      </c>
      <c r="P107">
        <f>'3月'!$D107*'3月'!$C107</f>
        <v>0</v>
      </c>
      <c r="Q107">
        <f>'3月'!$E107*'3月'!$C107</f>
        <v>1236</v>
      </c>
      <c r="R107">
        <f>'3月'!$F107*'3月'!$C107</f>
        <v>1236</v>
      </c>
    </row>
    <row r="108" spans="1:18" x14ac:dyDescent="0.2">
      <c r="A108" s="26" t="str">
        <f t="shared" si="7"/>
        <v>2024/3末</v>
      </c>
      <c r="B108" s="26" t="str">
        <f t="shared" si="7"/>
        <v>令和6/3末</v>
      </c>
      <c r="C108" s="77">
        <v>104</v>
      </c>
      <c r="D108" s="43">
        <v>0</v>
      </c>
      <c r="E108" s="43">
        <v>2</v>
      </c>
      <c r="F108" s="43">
        <v>2</v>
      </c>
      <c r="G108" s="30" t="s">
        <v>16</v>
      </c>
      <c r="O108" s="17">
        <f>'3月'!$C108</f>
        <v>104</v>
      </c>
      <c r="P108">
        <f>'3月'!$D108*'3月'!$C108</f>
        <v>0</v>
      </c>
      <c r="Q108">
        <f>'3月'!$E108*'3月'!$C108</f>
        <v>208</v>
      </c>
      <c r="R108">
        <f>'3月'!$F108*'3月'!$C108</f>
        <v>208</v>
      </c>
    </row>
    <row r="109" spans="1:18" x14ac:dyDescent="0.2">
      <c r="A109" s="26" t="str">
        <f t="shared" si="7"/>
        <v>2024/3末</v>
      </c>
      <c r="B109" s="26" t="str">
        <f t="shared" si="7"/>
        <v>令和6/3末</v>
      </c>
      <c r="C109" s="80" t="s">
        <v>75</v>
      </c>
      <c r="D109" s="43">
        <v>0</v>
      </c>
      <c r="E109" s="43">
        <v>3</v>
      </c>
      <c r="F109" s="43">
        <v>3</v>
      </c>
      <c r="G109" s="30" t="s">
        <v>16</v>
      </c>
      <c r="O109" s="16" t="str">
        <f>'3月'!$C109</f>
        <v>105歳以上</v>
      </c>
      <c r="P109">
        <f>'3月'!$D109*105</f>
        <v>0</v>
      </c>
      <c r="Q109">
        <f>'3月'!$E109*105</f>
        <v>315</v>
      </c>
      <c r="R109">
        <f>'3月'!$F109*105</f>
        <v>315</v>
      </c>
    </row>
    <row r="110" spans="1:18" x14ac:dyDescent="0.2">
      <c r="O110" s="11" t="s">
        <v>22</v>
      </c>
      <c r="P110" s="11">
        <f>SUM(P4:P109)</f>
        <v>1885185</v>
      </c>
      <c r="Q110" s="11">
        <f t="shared" ref="Q110:R110" si="8">SUM(Q4:Q109)</f>
        <v>2084612</v>
      </c>
      <c r="R110" s="11">
        <f t="shared" si="8"/>
        <v>3969800</v>
      </c>
    </row>
  </sheetData>
  <sheetProtection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/>
  </sheetPr>
  <dimension ref="A1:R110"/>
  <sheetViews>
    <sheetView workbookViewId="0"/>
  </sheetViews>
  <sheetFormatPr defaultRowHeight="13.2" x14ac:dyDescent="0.2"/>
  <cols>
    <col min="1" max="2" width="11.109375" customWidth="1"/>
    <col min="3" max="3" width="10.44140625" customWidth="1"/>
    <col min="4" max="6" width="11.6640625" customWidth="1"/>
    <col min="7" max="7" width="9" style="9"/>
    <col min="8" max="8" width="14.6640625" customWidth="1"/>
    <col min="9" max="9" width="1.109375" customWidth="1"/>
    <col min="10" max="10" width="14.21875" customWidth="1"/>
    <col min="11" max="13" width="9.33203125" customWidth="1"/>
    <col min="14" max="14" width="9.77734375" bestFit="1" customWidth="1"/>
    <col min="15" max="15" width="0" hidden="1" customWidth="1"/>
    <col min="16" max="18" width="12.88671875" hidden="1" customWidth="1"/>
    <col min="19" max="97" width="11.109375" bestFit="1" customWidth="1"/>
    <col min="98" max="98" width="5.77734375" customWidth="1"/>
  </cols>
  <sheetData>
    <row r="1" spans="1:18" x14ac:dyDescent="0.2">
      <c r="A1" s="75" t="s">
        <v>65</v>
      </c>
    </row>
    <row r="2" spans="1:18" x14ac:dyDescent="0.2">
      <c r="A2" s="1" t="s">
        <v>3</v>
      </c>
      <c r="B2" s="1" t="s">
        <v>4</v>
      </c>
      <c r="C2" s="1" t="s">
        <v>10</v>
      </c>
      <c r="D2" s="1" t="s">
        <v>0</v>
      </c>
      <c r="E2" s="1" t="s">
        <v>1</v>
      </c>
      <c r="F2" s="63" t="s">
        <v>5</v>
      </c>
      <c r="G2" s="64" t="s">
        <v>2</v>
      </c>
      <c r="J2" t="s">
        <v>64</v>
      </c>
      <c r="M2" s="45" t="str">
        <f>A3</f>
        <v>2024/4末</v>
      </c>
      <c r="O2" s="11" t="s">
        <v>26</v>
      </c>
      <c r="P2" s="11" t="s">
        <v>23</v>
      </c>
      <c r="Q2" s="11" t="s">
        <v>24</v>
      </c>
      <c r="R2" s="11" t="s">
        <v>25</v>
      </c>
    </row>
    <row r="3" spans="1:18" ht="16.2" x14ac:dyDescent="0.2">
      <c r="A3" s="71" t="s">
        <v>80</v>
      </c>
      <c r="B3" s="71" t="s">
        <v>81</v>
      </c>
      <c r="C3" s="14" t="s">
        <v>5</v>
      </c>
      <c r="D3" s="15">
        <f>SUM(D4:D109)</f>
        <v>38001</v>
      </c>
      <c r="E3" s="15">
        <f>SUM(E4:E109)</f>
        <v>38845</v>
      </c>
      <c r="F3" s="15">
        <f>SUM(F4:F109)</f>
        <v>76846</v>
      </c>
      <c r="G3" s="15" t="s">
        <v>2</v>
      </c>
      <c r="J3" s="36" t="s">
        <v>2</v>
      </c>
      <c r="K3" s="37" t="s">
        <v>0</v>
      </c>
      <c r="L3" s="37" t="s">
        <v>1</v>
      </c>
      <c r="M3" s="38" t="s">
        <v>5</v>
      </c>
      <c r="O3" s="18" t="s">
        <v>5</v>
      </c>
      <c r="P3" s="19">
        <f t="shared" ref="P3:R3" si="0">SUM(P4:P109)</f>
        <v>1885989</v>
      </c>
      <c r="Q3" s="19">
        <f t="shared" si="0"/>
        <v>2083232</v>
      </c>
      <c r="R3" s="19">
        <f t="shared" si="0"/>
        <v>3969219</v>
      </c>
    </row>
    <row r="4" spans="1:18" x14ac:dyDescent="0.2">
      <c r="A4" s="25" t="str">
        <f>A3</f>
        <v>2024/4末</v>
      </c>
      <c r="B4" s="25" t="str">
        <f>B3</f>
        <v>令和6/4末</v>
      </c>
      <c r="C4" s="76">
        <v>0</v>
      </c>
      <c r="D4" s="42">
        <v>149</v>
      </c>
      <c r="E4" s="42">
        <v>147</v>
      </c>
      <c r="F4" s="42">
        <v>296</v>
      </c>
      <c r="G4" s="27" t="s">
        <v>14</v>
      </c>
      <c r="J4" s="31" t="s">
        <v>5</v>
      </c>
      <c r="K4" s="12">
        <f>SUM($K$5:$K$7)</f>
        <v>38001</v>
      </c>
      <c r="L4" s="12">
        <f>SUM($L$5:$L$7)</f>
        <v>38845</v>
      </c>
      <c r="M4" s="34">
        <f>SUM($M$5:$M$7)</f>
        <v>76846</v>
      </c>
      <c r="N4" s="10"/>
      <c r="O4" s="20">
        <f>'4月'!$C4</f>
        <v>0</v>
      </c>
      <c r="P4">
        <f>'4月'!$D4</f>
        <v>149</v>
      </c>
      <c r="Q4">
        <f>'4月'!$D4</f>
        <v>149</v>
      </c>
      <c r="R4">
        <f>'4月'!$F4</f>
        <v>296</v>
      </c>
    </row>
    <row r="5" spans="1:18" x14ac:dyDescent="0.2">
      <c r="A5" s="26" t="str">
        <f>A4</f>
        <v>2024/4末</v>
      </c>
      <c r="B5" s="26" t="str">
        <f>B4</f>
        <v>令和6/4末</v>
      </c>
      <c r="C5" s="77">
        <v>1</v>
      </c>
      <c r="D5" s="43">
        <v>191</v>
      </c>
      <c r="E5" s="43">
        <v>195</v>
      </c>
      <c r="F5" s="43">
        <v>386</v>
      </c>
      <c r="G5" s="28" t="s">
        <v>14</v>
      </c>
      <c r="J5" s="32" t="s">
        <v>14</v>
      </c>
      <c r="K5" s="13">
        <f>SUMIF('4月'!$G$3:$G$109,$J5,'4月'!$D$3:$D$109)</f>
        <v>3779</v>
      </c>
      <c r="L5" s="13">
        <f>SUMIF('4月'!$G$3:$G$109,$J5,'4月'!$E$3:$E$109)</f>
        <v>3647</v>
      </c>
      <c r="M5" s="35">
        <f>SUMIF('4月'!$G$3:$G$109,$J5,'4月'!$F$3:$F$109)</f>
        <v>7426</v>
      </c>
      <c r="O5" s="17">
        <f>'4月'!$C5</f>
        <v>1</v>
      </c>
      <c r="P5">
        <f>'4月'!$D5*'4月'!$C5</f>
        <v>191</v>
      </c>
      <c r="Q5">
        <f>'4月'!$E5*'4月'!$C5</f>
        <v>195</v>
      </c>
      <c r="R5">
        <f>'4月'!$F5*'4月'!$C5</f>
        <v>386</v>
      </c>
    </row>
    <row r="6" spans="1:18" x14ac:dyDescent="0.2">
      <c r="A6" s="26" t="str">
        <f t="shared" ref="A6:B21" si="1">A5</f>
        <v>2024/4末</v>
      </c>
      <c r="B6" s="26" t="str">
        <f t="shared" si="1"/>
        <v>令和6/4末</v>
      </c>
      <c r="C6" s="77">
        <v>2</v>
      </c>
      <c r="D6" s="43">
        <v>183</v>
      </c>
      <c r="E6" s="43">
        <v>188</v>
      </c>
      <c r="F6" s="43">
        <v>371</v>
      </c>
      <c r="G6" s="28" t="s">
        <v>14</v>
      </c>
      <c r="J6" s="33" t="s">
        <v>15</v>
      </c>
      <c r="K6" s="13">
        <f>SUMIF('4月'!$G$3:$G$109,$J6,'4月'!$D$3:$D$109)</f>
        <v>22109</v>
      </c>
      <c r="L6" s="13">
        <f>SUMIF('4月'!$G$3:$G$109,$J6,'4月'!$E$3:$E$109)</f>
        <v>19879</v>
      </c>
      <c r="M6" s="35">
        <f>SUMIF('4月'!$G$3:$G$109,$J6,'4月'!$F$3:$F$109)</f>
        <v>41988</v>
      </c>
      <c r="O6" s="17">
        <f>'4月'!$C6</f>
        <v>2</v>
      </c>
      <c r="P6">
        <f>'4月'!$D6*'4月'!$C6</f>
        <v>366</v>
      </c>
      <c r="Q6">
        <f>'4月'!$E6*'4月'!$C6</f>
        <v>376</v>
      </c>
      <c r="R6">
        <f>'4月'!$F6*'4月'!$C6</f>
        <v>742</v>
      </c>
    </row>
    <row r="7" spans="1:18" x14ac:dyDescent="0.2">
      <c r="A7" s="26" t="str">
        <f t="shared" si="1"/>
        <v>2024/4末</v>
      </c>
      <c r="B7" s="26" t="str">
        <f t="shared" si="1"/>
        <v>令和6/4末</v>
      </c>
      <c r="C7" s="77">
        <v>3</v>
      </c>
      <c r="D7" s="43">
        <v>192</v>
      </c>
      <c r="E7" s="43">
        <v>196</v>
      </c>
      <c r="F7" s="43">
        <v>388</v>
      </c>
      <c r="G7" s="28" t="s">
        <v>14</v>
      </c>
      <c r="J7" s="33" t="s">
        <v>16</v>
      </c>
      <c r="K7" s="13">
        <f>SUMIF('4月'!$G$3:$G$109,$J7,'4月'!$D$3:$D$109)</f>
        <v>12113</v>
      </c>
      <c r="L7" s="13">
        <f>SUMIF('4月'!$G$3:$G$109,$J7,'4月'!$E$3:$E$109)</f>
        <v>15319</v>
      </c>
      <c r="M7" s="35">
        <f>SUMIF('4月'!$G$3:$G$109,$J7,'4月'!$F$3:$F$109)</f>
        <v>27432</v>
      </c>
      <c r="O7" s="17">
        <f>'4月'!$C7</f>
        <v>3</v>
      </c>
      <c r="P7">
        <f>'4月'!$D7*'4月'!$C7</f>
        <v>576</v>
      </c>
      <c r="Q7">
        <f>'4月'!$E7*'4月'!$C7</f>
        <v>588</v>
      </c>
      <c r="R7">
        <f>'4月'!$F7*'4月'!$C7</f>
        <v>1164</v>
      </c>
    </row>
    <row r="8" spans="1:18" x14ac:dyDescent="0.2">
      <c r="A8" s="26" t="str">
        <f t="shared" si="1"/>
        <v>2024/4末</v>
      </c>
      <c r="B8" s="26" t="str">
        <f t="shared" si="1"/>
        <v>令和6/4末</v>
      </c>
      <c r="C8" s="77">
        <v>4</v>
      </c>
      <c r="D8" s="43">
        <v>206</v>
      </c>
      <c r="E8" s="43">
        <v>207</v>
      </c>
      <c r="F8" s="43">
        <v>413</v>
      </c>
      <c r="G8" s="28" t="s">
        <v>14</v>
      </c>
      <c r="J8" s="39" t="s">
        <v>21</v>
      </c>
      <c r="K8" s="40">
        <f>IFERROR($P$3/$K$4,"")</f>
        <v>49.629983421488909</v>
      </c>
      <c r="L8" s="40">
        <f>IFERROR($Q$3/$L$4,"")</f>
        <v>53.629347406358605</v>
      </c>
      <c r="M8" s="41">
        <f>IFERROR($R$3/$M$4,"")</f>
        <v>51.651601905108919</v>
      </c>
      <c r="O8" s="17">
        <f>'4月'!$C8</f>
        <v>4</v>
      </c>
      <c r="P8">
        <f>'4月'!$D8*'4月'!$C8</f>
        <v>824</v>
      </c>
      <c r="Q8">
        <f>'4月'!$E8*'4月'!$C8</f>
        <v>828</v>
      </c>
      <c r="R8">
        <f>'4月'!$F8*'4月'!$C8</f>
        <v>1652</v>
      </c>
    </row>
    <row r="9" spans="1:18" x14ac:dyDescent="0.2">
      <c r="A9" s="26" t="str">
        <f t="shared" si="1"/>
        <v>2024/4末</v>
      </c>
      <c r="B9" s="26" t="str">
        <f t="shared" si="1"/>
        <v>令和6/4末</v>
      </c>
      <c r="C9" s="77">
        <v>5</v>
      </c>
      <c r="D9" s="43">
        <v>249</v>
      </c>
      <c r="E9" s="43">
        <v>243</v>
      </c>
      <c r="F9" s="43">
        <v>492</v>
      </c>
      <c r="G9" s="28" t="s">
        <v>14</v>
      </c>
      <c r="O9" s="17">
        <f>'4月'!$C9</f>
        <v>5</v>
      </c>
      <c r="P9">
        <f>'4月'!$D9*'4月'!$C9</f>
        <v>1245</v>
      </c>
      <c r="Q9">
        <f>'4月'!$E9*'4月'!$C9</f>
        <v>1215</v>
      </c>
      <c r="R9">
        <f>'4月'!$F9*'4月'!$C9</f>
        <v>2460</v>
      </c>
    </row>
    <row r="10" spans="1:18" x14ac:dyDescent="0.2">
      <c r="A10" s="26" t="str">
        <f t="shared" si="1"/>
        <v>2024/4末</v>
      </c>
      <c r="B10" s="26" t="str">
        <f t="shared" si="1"/>
        <v>令和6/4末</v>
      </c>
      <c r="C10" s="77">
        <v>6</v>
      </c>
      <c r="D10" s="43">
        <v>262</v>
      </c>
      <c r="E10" s="43">
        <v>237</v>
      </c>
      <c r="F10" s="43">
        <v>499</v>
      </c>
      <c r="G10" s="28" t="s">
        <v>14</v>
      </c>
      <c r="O10" s="17">
        <f>'4月'!$C10</f>
        <v>6</v>
      </c>
      <c r="P10">
        <f>'4月'!$D10*'4月'!$C10</f>
        <v>1572</v>
      </c>
      <c r="Q10">
        <f>'4月'!$E10*'4月'!$C10</f>
        <v>1422</v>
      </c>
      <c r="R10">
        <f>'4月'!$F10*'4月'!$C10</f>
        <v>2994</v>
      </c>
    </row>
    <row r="11" spans="1:18" x14ac:dyDescent="0.2">
      <c r="A11" s="26" t="str">
        <f t="shared" si="1"/>
        <v>2024/4末</v>
      </c>
      <c r="B11" s="26" t="str">
        <f t="shared" si="1"/>
        <v>令和6/4末</v>
      </c>
      <c r="C11" s="77">
        <v>7</v>
      </c>
      <c r="D11" s="43">
        <v>242</v>
      </c>
      <c r="E11" s="43">
        <v>243</v>
      </c>
      <c r="F11" s="43">
        <v>485</v>
      </c>
      <c r="G11" s="28" t="s">
        <v>14</v>
      </c>
      <c r="O11" s="17">
        <f>'4月'!$C11</f>
        <v>7</v>
      </c>
      <c r="P11">
        <f>'4月'!$D11*'4月'!$C11</f>
        <v>1694</v>
      </c>
      <c r="Q11">
        <f>'4月'!$E11*'4月'!$C11</f>
        <v>1701</v>
      </c>
      <c r="R11">
        <f>'4月'!$F11*'4月'!$C11</f>
        <v>3395</v>
      </c>
    </row>
    <row r="12" spans="1:18" x14ac:dyDescent="0.2">
      <c r="A12" s="26" t="str">
        <f t="shared" si="1"/>
        <v>2024/4末</v>
      </c>
      <c r="B12" s="26" t="str">
        <f t="shared" si="1"/>
        <v>令和6/4末</v>
      </c>
      <c r="C12" s="77">
        <v>8</v>
      </c>
      <c r="D12" s="43">
        <v>273</v>
      </c>
      <c r="E12" s="43">
        <v>251</v>
      </c>
      <c r="F12" s="43">
        <v>524</v>
      </c>
      <c r="G12" s="28" t="s">
        <v>14</v>
      </c>
      <c r="O12" s="17">
        <f>'4月'!$C12</f>
        <v>8</v>
      </c>
      <c r="P12">
        <f>'4月'!$D12*'4月'!$C12</f>
        <v>2184</v>
      </c>
      <c r="Q12">
        <f>'4月'!$E12*'4月'!$C12</f>
        <v>2008</v>
      </c>
      <c r="R12">
        <f>'4月'!$F12*'4月'!$C12</f>
        <v>4192</v>
      </c>
    </row>
    <row r="13" spans="1:18" x14ac:dyDescent="0.2">
      <c r="A13" s="26" t="str">
        <f t="shared" si="1"/>
        <v>2024/4末</v>
      </c>
      <c r="B13" s="26" t="str">
        <f t="shared" si="1"/>
        <v>令和6/4末</v>
      </c>
      <c r="C13" s="77">
        <v>9</v>
      </c>
      <c r="D13" s="43">
        <v>299</v>
      </c>
      <c r="E13" s="43">
        <v>288</v>
      </c>
      <c r="F13" s="43">
        <v>587</v>
      </c>
      <c r="G13" s="28" t="s">
        <v>14</v>
      </c>
      <c r="O13" s="17">
        <f>'4月'!$C13</f>
        <v>9</v>
      </c>
      <c r="P13">
        <f>'4月'!$D13*'4月'!$C13</f>
        <v>2691</v>
      </c>
      <c r="Q13">
        <f>'4月'!$E13*'4月'!$C13</f>
        <v>2592</v>
      </c>
      <c r="R13">
        <f>'4月'!$F13*'4月'!$C13</f>
        <v>5283</v>
      </c>
    </row>
    <row r="14" spans="1:18" x14ac:dyDescent="0.2">
      <c r="A14" s="26" t="str">
        <f t="shared" si="1"/>
        <v>2024/4末</v>
      </c>
      <c r="B14" s="26" t="str">
        <f t="shared" si="1"/>
        <v>令和6/4末</v>
      </c>
      <c r="C14" s="77">
        <v>10</v>
      </c>
      <c r="D14" s="43">
        <v>295</v>
      </c>
      <c r="E14" s="43">
        <v>245</v>
      </c>
      <c r="F14" s="43">
        <v>540</v>
      </c>
      <c r="G14" s="28" t="s">
        <v>14</v>
      </c>
      <c r="O14" s="17">
        <f>'4月'!$C14</f>
        <v>10</v>
      </c>
      <c r="P14">
        <f>'4月'!$D14*'4月'!$C14</f>
        <v>2950</v>
      </c>
      <c r="Q14">
        <f>'4月'!$E14*'4月'!$C14</f>
        <v>2450</v>
      </c>
      <c r="R14">
        <f>'4月'!$F14*'4月'!$C14</f>
        <v>5400</v>
      </c>
    </row>
    <row r="15" spans="1:18" x14ac:dyDescent="0.2">
      <c r="A15" s="26" t="str">
        <f t="shared" si="1"/>
        <v>2024/4末</v>
      </c>
      <c r="B15" s="26" t="str">
        <f t="shared" si="1"/>
        <v>令和6/4末</v>
      </c>
      <c r="C15" s="77">
        <v>11</v>
      </c>
      <c r="D15" s="43">
        <v>291</v>
      </c>
      <c r="E15" s="43">
        <v>296</v>
      </c>
      <c r="F15" s="43">
        <v>587</v>
      </c>
      <c r="G15" s="28" t="s">
        <v>14</v>
      </c>
      <c r="O15" s="17">
        <f>'4月'!$C15</f>
        <v>11</v>
      </c>
      <c r="P15">
        <f>'4月'!$D15*'4月'!$C15</f>
        <v>3201</v>
      </c>
      <c r="Q15">
        <f>'4月'!$E15*'4月'!$C15</f>
        <v>3256</v>
      </c>
      <c r="R15">
        <f>'4月'!$F15*'4月'!$C15</f>
        <v>6457</v>
      </c>
    </row>
    <row r="16" spans="1:18" x14ac:dyDescent="0.2">
      <c r="A16" s="26" t="str">
        <f t="shared" si="1"/>
        <v>2024/4末</v>
      </c>
      <c r="B16" s="26" t="str">
        <f t="shared" si="1"/>
        <v>令和6/4末</v>
      </c>
      <c r="C16" s="77">
        <v>12</v>
      </c>
      <c r="D16" s="43">
        <v>325</v>
      </c>
      <c r="E16" s="43">
        <v>286</v>
      </c>
      <c r="F16" s="43">
        <v>611</v>
      </c>
      <c r="G16" s="28" t="s">
        <v>14</v>
      </c>
      <c r="J16" s="73" t="s">
        <v>50</v>
      </c>
      <c r="K16" s="46"/>
      <c r="L16" s="46"/>
      <c r="M16" s="46" t="str">
        <f>A3</f>
        <v>2024/4末</v>
      </c>
      <c r="O16" s="17">
        <f>'4月'!$C16</f>
        <v>12</v>
      </c>
      <c r="P16">
        <f>'4月'!$D16*'4月'!$C16</f>
        <v>3900</v>
      </c>
      <c r="Q16">
        <f>'4月'!$E16*'4月'!$C16</f>
        <v>3432</v>
      </c>
      <c r="R16">
        <f>'4月'!$F16*'4月'!$C16</f>
        <v>7332</v>
      </c>
    </row>
    <row r="17" spans="1:18" x14ac:dyDescent="0.2">
      <c r="A17" s="26" t="str">
        <f t="shared" si="1"/>
        <v>2024/4末</v>
      </c>
      <c r="B17" s="26" t="str">
        <f t="shared" si="1"/>
        <v>令和6/4末</v>
      </c>
      <c r="C17" s="77">
        <v>13</v>
      </c>
      <c r="D17" s="43">
        <v>311</v>
      </c>
      <c r="E17" s="43">
        <v>321</v>
      </c>
      <c r="F17" s="43">
        <v>632</v>
      </c>
      <c r="G17" s="28" t="s">
        <v>14</v>
      </c>
      <c r="J17" s="46" t="s">
        <v>2</v>
      </c>
      <c r="K17" s="46" t="s">
        <v>0</v>
      </c>
      <c r="L17" s="46" t="s">
        <v>1</v>
      </c>
      <c r="M17" s="46" t="s">
        <v>5</v>
      </c>
      <c r="O17" s="17">
        <f>'4月'!$C17</f>
        <v>13</v>
      </c>
      <c r="P17">
        <f>'4月'!$D17*'4月'!$C17</f>
        <v>4043</v>
      </c>
      <c r="Q17">
        <f>'4月'!$E17*'4月'!$C17</f>
        <v>4173</v>
      </c>
      <c r="R17">
        <f>'4月'!$F17*'4月'!$C17</f>
        <v>8216</v>
      </c>
    </row>
    <row r="18" spans="1:18" x14ac:dyDescent="0.2">
      <c r="A18" s="26" t="str">
        <f t="shared" si="1"/>
        <v>2024/4末</v>
      </c>
      <c r="B18" s="26" t="str">
        <f t="shared" si="1"/>
        <v>令和6/4末</v>
      </c>
      <c r="C18" s="77">
        <v>14</v>
      </c>
      <c r="D18" s="43">
        <v>311</v>
      </c>
      <c r="E18" s="43">
        <v>304</v>
      </c>
      <c r="F18" s="43">
        <v>615</v>
      </c>
      <c r="G18" s="28" t="s">
        <v>14</v>
      </c>
      <c r="J18" s="47" t="s">
        <v>5</v>
      </c>
      <c r="K18" s="48">
        <f>SUM($K$19:$K$40)</f>
        <v>38001</v>
      </c>
      <c r="L18" s="48">
        <f>SUM($L$19:$L$40)</f>
        <v>38845</v>
      </c>
      <c r="M18" s="48">
        <f>SUM($M$19:$M$40)</f>
        <v>76846</v>
      </c>
      <c r="O18" s="21">
        <f>'4月'!$C18</f>
        <v>14</v>
      </c>
      <c r="P18" s="22">
        <f>'4月'!$D18*'4月'!$C18</f>
        <v>4354</v>
      </c>
      <c r="Q18" s="22">
        <f>'4月'!$E18*'4月'!$C18</f>
        <v>4256</v>
      </c>
      <c r="R18" s="22">
        <f>'4月'!$F18*'4月'!$C18</f>
        <v>8610</v>
      </c>
    </row>
    <row r="19" spans="1:18" x14ac:dyDescent="0.2">
      <c r="A19" s="25" t="str">
        <f t="shared" si="1"/>
        <v>2024/4末</v>
      </c>
      <c r="B19" s="25" t="str">
        <f t="shared" si="1"/>
        <v>令和6/4末</v>
      </c>
      <c r="C19" s="76">
        <v>15</v>
      </c>
      <c r="D19" s="42">
        <v>349</v>
      </c>
      <c r="E19" s="42">
        <v>300</v>
      </c>
      <c r="F19" s="42">
        <v>649</v>
      </c>
      <c r="G19" s="29" t="s">
        <v>15</v>
      </c>
      <c r="J19" s="73" t="s">
        <v>27</v>
      </c>
      <c r="K19" s="49">
        <f>SUM($D$4:$D$8)</f>
        <v>921</v>
      </c>
      <c r="L19" s="49">
        <f>SUM($E$4:$E$8)</f>
        <v>933</v>
      </c>
      <c r="M19" s="49">
        <f>SUM($F$4:$F$8)</f>
        <v>1854</v>
      </c>
      <c r="O19" s="20">
        <f>'4月'!$C19</f>
        <v>15</v>
      </c>
      <c r="P19">
        <f>'4月'!$D19*'4月'!$C19</f>
        <v>5235</v>
      </c>
      <c r="Q19">
        <f>'4月'!$E19*'4月'!$C19</f>
        <v>4500</v>
      </c>
      <c r="R19">
        <f>'4月'!$F19*'4月'!$C19</f>
        <v>9735</v>
      </c>
    </row>
    <row r="20" spans="1:18" x14ac:dyDescent="0.2">
      <c r="A20" s="26" t="str">
        <f t="shared" si="1"/>
        <v>2024/4末</v>
      </c>
      <c r="B20" s="26" t="str">
        <f t="shared" si="1"/>
        <v>令和6/4末</v>
      </c>
      <c r="C20" s="77">
        <v>16</v>
      </c>
      <c r="D20" s="43">
        <v>339</v>
      </c>
      <c r="E20" s="43">
        <v>311</v>
      </c>
      <c r="F20" s="43">
        <v>650</v>
      </c>
      <c r="G20" s="30" t="s">
        <v>15</v>
      </c>
      <c r="J20" s="73" t="s">
        <v>28</v>
      </c>
      <c r="K20" s="46">
        <f>SUM($D$9:$D$13)</f>
        <v>1325</v>
      </c>
      <c r="L20" s="46">
        <f>SUM($E$9:$E$13)</f>
        <v>1262</v>
      </c>
      <c r="M20" s="46">
        <f>SUM($F$9:$F$13)</f>
        <v>2587</v>
      </c>
      <c r="O20" s="17">
        <f>'4月'!$C20</f>
        <v>16</v>
      </c>
      <c r="P20">
        <f>'4月'!$D20*'4月'!$C20</f>
        <v>5424</v>
      </c>
      <c r="Q20">
        <f>'4月'!$E20*'4月'!$C20</f>
        <v>4976</v>
      </c>
      <c r="R20">
        <f>'4月'!$F20*'4月'!$C20</f>
        <v>10400</v>
      </c>
    </row>
    <row r="21" spans="1:18" x14ac:dyDescent="0.2">
      <c r="A21" s="26" t="str">
        <f t="shared" si="1"/>
        <v>2024/4末</v>
      </c>
      <c r="B21" s="26" t="str">
        <f t="shared" si="1"/>
        <v>令和6/4末</v>
      </c>
      <c r="C21" s="77">
        <v>17</v>
      </c>
      <c r="D21" s="43">
        <v>344</v>
      </c>
      <c r="E21" s="43">
        <v>313</v>
      </c>
      <c r="F21" s="43">
        <v>657</v>
      </c>
      <c r="G21" s="30" t="s">
        <v>15</v>
      </c>
      <c r="J21" s="73" t="s">
        <v>29</v>
      </c>
      <c r="K21" s="46">
        <f>SUM($D$14:$D$18)</f>
        <v>1533</v>
      </c>
      <c r="L21" s="46">
        <f>SUM($E$14:$E$18)</f>
        <v>1452</v>
      </c>
      <c r="M21" s="46">
        <f>SUM($F$14:$F$18)</f>
        <v>2985</v>
      </c>
      <c r="O21" s="17">
        <f>'4月'!$C21</f>
        <v>17</v>
      </c>
      <c r="P21">
        <f>'4月'!$D21*'4月'!$C21</f>
        <v>5848</v>
      </c>
      <c r="Q21">
        <f>'4月'!$E21*'4月'!$C21</f>
        <v>5321</v>
      </c>
      <c r="R21">
        <f>'4月'!$F21*'4月'!$C21</f>
        <v>11169</v>
      </c>
    </row>
    <row r="22" spans="1:18" x14ac:dyDescent="0.2">
      <c r="A22" s="26" t="str">
        <f t="shared" ref="A22:B37" si="2">A21</f>
        <v>2024/4末</v>
      </c>
      <c r="B22" s="26" t="str">
        <f t="shared" si="2"/>
        <v>令和6/4末</v>
      </c>
      <c r="C22" s="77">
        <v>18</v>
      </c>
      <c r="D22" s="43">
        <v>314</v>
      </c>
      <c r="E22" s="43">
        <v>305</v>
      </c>
      <c r="F22" s="43">
        <v>619</v>
      </c>
      <c r="G22" s="30" t="s">
        <v>15</v>
      </c>
      <c r="J22" s="73" t="s">
        <v>30</v>
      </c>
      <c r="K22" s="46">
        <f>SUM($D$19:$D$23)</f>
        <v>1642</v>
      </c>
      <c r="L22" s="46">
        <f>SUM($E$19:$E$23)</f>
        <v>1545</v>
      </c>
      <c r="M22" s="46">
        <f>SUM($F$19:$F$23)</f>
        <v>3187</v>
      </c>
      <c r="O22" s="17">
        <f>'4月'!$C22</f>
        <v>18</v>
      </c>
      <c r="P22">
        <f>'4月'!$D22*'4月'!$C22</f>
        <v>5652</v>
      </c>
      <c r="Q22">
        <f>'4月'!$E22*'4月'!$C22</f>
        <v>5490</v>
      </c>
      <c r="R22">
        <f>'4月'!$F22*'4月'!$C22</f>
        <v>11142</v>
      </c>
    </row>
    <row r="23" spans="1:18" x14ac:dyDescent="0.2">
      <c r="A23" s="26" t="str">
        <f t="shared" si="2"/>
        <v>2024/4末</v>
      </c>
      <c r="B23" s="26" t="str">
        <f t="shared" si="2"/>
        <v>令和6/4末</v>
      </c>
      <c r="C23" s="77">
        <v>19</v>
      </c>
      <c r="D23" s="43">
        <v>296</v>
      </c>
      <c r="E23" s="43">
        <v>316</v>
      </c>
      <c r="F23" s="43">
        <v>612</v>
      </c>
      <c r="G23" s="30" t="s">
        <v>15</v>
      </c>
      <c r="J23" s="73" t="s">
        <v>31</v>
      </c>
      <c r="K23" s="46">
        <f>SUM($D$24:$D$28)</f>
        <v>1702</v>
      </c>
      <c r="L23" s="46">
        <f>SUM($E$24:$E$28)</f>
        <v>1363</v>
      </c>
      <c r="M23" s="46">
        <f>SUM($F$24:$F$28)</f>
        <v>3065</v>
      </c>
      <c r="O23" s="17">
        <f>'4月'!$C23</f>
        <v>19</v>
      </c>
      <c r="P23">
        <f>'4月'!$D23*'4月'!$C23</f>
        <v>5624</v>
      </c>
      <c r="Q23">
        <f>'4月'!$E23*'4月'!$C23</f>
        <v>6004</v>
      </c>
      <c r="R23">
        <f>'4月'!$F23*'4月'!$C23</f>
        <v>11628</v>
      </c>
    </row>
    <row r="24" spans="1:18" x14ac:dyDescent="0.2">
      <c r="A24" s="26" t="str">
        <f t="shared" si="2"/>
        <v>2024/4末</v>
      </c>
      <c r="B24" s="26" t="str">
        <f t="shared" si="2"/>
        <v>令和6/4末</v>
      </c>
      <c r="C24" s="77">
        <v>20</v>
      </c>
      <c r="D24" s="43">
        <v>359</v>
      </c>
      <c r="E24" s="43">
        <v>285</v>
      </c>
      <c r="F24" s="43">
        <v>644</v>
      </c>
      <c r="G24" s="30" t="s">
        <v>15</v>
      </c>
      <c r="J24" s="73" t="s">
        <v>32</v>
      </c>
      <c r="K24" s="46">
        <f>SUM($D$29:$D$33)</f>
        <v>1652</v>
      </c>
      <c r="L24" s="46">
        <f>SUM($E$29:$E$33)</f>
        <v>1321</v>
      </c>
      <c r="M24" s="46">
        <f>SUM($F$29:$F$33)</f>
        <v>2973</v>
      </c>
      <c r="O24" s="17">
        <f>'4月'!$C24</f>
        <v>20</v>
      </c>
      <c r="P24">
        <f>'4月'!$D24*'4月'!$C24</f>
        <v>7180</v>
      </c>
      <c r="Q24">
        <f>'4月'!$E24*'4月'!$C24</f>
        <v>5700</v>
      </c>
      <c r="R24">
        <f>'4月'!$F24*'4月'!$C24</f>
        <v>12880</v>
      </c>
    </row>
    <row r="25" spans="1:18" x14ac:dyDescent="0.2">
      <c r="A25" s="26" t="str">
        <f t="shared" si="2"/>
        <v>2024/4末</v>
      </c>
      <c r="B25" s="26" t="str">
        <f t="shared" si="2"/>
        <v>令和6/4末</v>
      </c>
      <c r="C25" s="77">
        <v>21</v>
      </c>
      <c r="D25" s="43">
        <v>351</v>
      </c>
      <c r="E25" s="43">
        <v>301</v>
      </c>
      <c r="F25" s="43">
        <v>652</v>
      </c>
      <c r="G25" s="30" t="s">
        <v>15</v>
      </c>
      <c r="J25" s="73" t="s">
        <v>33</v>
      </c>
      <c r="K25" s="46">
        <f>SUM($D$34:$D$38)</f>
        <v>1652</v>
      </c>
      <c r="L25" s="46">
        <f>SUM($E$34:$E$38)</f>
        <v>1410</v>
      </c>
      <c r="M25" s="46">
        <f>SUM($F$34:$F$38)</f>
        <v>3062</v>
      </c>
      <c r="O25" s="17">
        <f>'4月'!$C25</f>
        <v>21</v>
      </c>
      <c r="P25">
        <f>'4月'!$D25*'4月'!$C25</f>
        <v>7371</v>
      </c>
      <c r="Q25">
        <f>'4月'!$E25*'4月'!$C25</f>
        <v>6321</v>
      </c>
      <c r="R25">
        <f>'4月'!$F25*'4月'!$C25</f>
        <v>13692</v>
      </c>
    </row>
    <row r="26" spans="1:18" x14ac:dyDescent="0.2">
      <c r="A26" s="26" t="str">
        <f t="shared" si="2"/>
        <v>2024/4末</v>
      </c>
      <c r="B26" s="26" t="str">
        <f t="shared" si="2"/>
        <v>令和6/4末</v>
      </c>
      <c r="C26" s="77">
        <v>22</v>
      </c>
      <c r="D26" s="43">
        <v>332</v>
      </c>
      <c r="E26" s="43">
        <v>279</v>
      </c>
      <c r="F26" s="43">
        <v>611</v>
      </c>
      <c r="G26" s="30" t="s">
        <v>15</v>
      </c>
      <c r="J26" s="73" t="s">
        <v>34</v>
      </c>
      <c r="K26" s="46">
        <f>SUM($D$39:$D$43)</f>
        <v>2123</v>
      </c>
      <c r="L26" s="46">
        <f>SUM($E$39:$E$43)</f>
        <v>1749</v>
      </c>
      <c r="M26" s="46">
        <f>SUM($F$39:$F$43)</f>
        <v>3872</v>
      </c>
      <c r="O26" s="17">
        <f>'4月'!$C26</f>
        <v>22</v>
      </c>
      <c r="P26">
        <f>'4月'!$D26*'4月'!$C26</f>
        <v>7304</v>
      </c>
      <c r="Q26">
        <f>'4月'!$E26*'4月'!$C26</f>
        <v>6138</v>
      </c>
      <c r="R26">
        <f>'4月'!$F26*'4月'!$C26</f>
        <v>13442</v>
      </c>
    </row>
    <row r="27" spans="1:18" x14ac:dyDescent="0.2">
      <c r="A27" s="26" t="str">
        <f t="shared" si="2"/>
        <v>2024/4末</v>
      </c>
      <c r="B27" s="26" t="str">
        <f t="shared" si="2"/>
        <v>令和6/4末</v>
      </c>
      <c r="C27" s="77">
        <v>23</v>
      </c>
      <c r="D27" s="43">
        <v>325</v>
      </c>
      <c r="E27" s="43">
        <v>256</v>
      </c>
      <c r="F27" s="43">
        <v>581</v>
      </c>
      <c r="G27" s="30" t="s">
        <v>15</v>
      </c>
      <c r="J27" s="73" t="s">
        <v>35</v>
      </c>
      <c r="K27" s="46">
        <f>SUM($D$44:$D$48)</f>
        <v>2279</v>
      </c>
      <c r="L27" s="46">
        <f>SUM($E$44:$E$48)</f>
        <v>2010</v>
      </c>
      <c r="M27" s="46">
        <f>SUM($F$44:$F$48)</f>
        <v>4289</v>
      </c>
      <c r="O27" s="17">
        <f>'4月'!$C27</f>
        <v>23</v>
      </c>
      <c r="P27">
        <f>'4月'!$D27*'4月'!$C27</f>
        <v>7475</v>
      </c>
      <c r="Q27">
        <f>'4月'!$E27*'4月'!$C27</f>
        <v>5888</v>
      </c>
      <c r="R27">
        <f>'4月'!$F27*'4月'!$C27</f>
        <v>13363</v>
      </c>
    </row>
    <row r="28" spans="1:18" x14ac:dyDescent="0.2">
      <c r="A28" s="26" t="str">
        <f t="shared" si="2"/>
        <v>2024/4末</v>
      </c>
      <c r="B28" s="26" t="str">
        <f t="shared" si="2"/>
        <v>令和6/4末</v>
      </c>
      <c r="C28" s="77">
        <v>24</v>
      </c>
      <c r="D28" s="43">
        <v>335</v>
      </c>
      <c r="E28" s="43">
        <v>242</v>
      </c>
      <c r="F28" s="43">
        <v>577</v>
      </c>
      <c r="G28" s="30" t="s">
        <v>15</v>
      </c>
      <c r="J28" s="73" t="s">
        <v>36</v>
      </c>
      <c r="K28" s="46">
        <f>SUM($D$49:$D$53)</f>
        <v>2766</v>
      </c>
      <c r="L28" s="46">
        <f>SUM($E$49:$E$53)</f>
        <v>2584</v>
      </c>
      <c r="M28" s="46">
        <f>SUM($F$49:$F$53)</f>
        <v>5350</v>
      </c>
      <c r="O28" s="17">
        <f>'4月'!$C28</f>
        <v>24</v>
      </c>
      <c r="P28">
        <f>'4月'!$D28*'4月'!$C28</f>
        <v>8040</v>
      </c>
      <c r="Q28">
        <f>'4月'!$E28*'4月'!$C28</f>
        <v>5808</v>
      </c>
      <c r="R28">
        <f>'4月'!$F28*'4月'!$C28</f>
        <v>13848</v>
      </c>
    </row>
    <row r="29" spans="1:18" x14ac:dyDescent="0.2">
      <c r="A29" s="26" t="str">
        <f t="shared" si="2"/>
        <v>2024/4末</v>
      </c>
      <c r="B29" s="26" t="str">
        <f t="shared" si="2"/>
        <v>令和6/4末</v>
      </c>
      <c r="C29" s="77">
        <v>25</v>
      </c>
      <c r="D29" s="43">
        <v>319</v>
      </c>
      <c r="E29" s="43">
        <v>261</v>
      </c>
      <c r="F29" s="43">
        <v>580</v>
      </c>
      <c r="G29" s="30" t="s">
        <v>15</v>
      </c>
      <c r="J29" s="73" t="s">
        <v>37</v>
      </c>
      <c r="K29" s="46">
        <f>SUM($D$54:$D$58)</f>
        <v>2865</v>
      </c>
      <c r="L29" s="46">
        <f>SUM($E$54:$E$58)</f>
        <v>2668</v>
      </c>
      <c r="M29" s="46">
        <f>SUM($F$54:$F$58)</f>
        <v>5533</v>
      </c>
      <c r="O29" s="17">
        <f>'4月'!$C29</f>
        <v>25</v>
      </c>
      <c r="P29">
        <f>'4月'!$D29*'4月'!$C29</f>
        <v>7975</v>
      </c>
      <c r="Q29">
        <f>'4月'!$E29*'4月'!$C29</f>
        <v>6525</v>
      </c>
      <c r="R29">
        <f>'4月'!$F29*'4月'!$C29</f>
        <v>14500</v>
      </c>
    </row>
    <row r="30" spans="1:18" x14ac:dyDescent="0.2">
      <c r="A30" s="26" t="str">
        <f t="shared" si="2"/>
        <v>2024/4末</v>
      </c>
      <c r="B30" s="26" t="str">
        <f t="shared" si="2"/>
        <v>令和6/4末</v>
      </c>
      <c r="C30" s="77">
        <v>26</v>
      </c>
      <c r="D30" s="43">
        <v>357</v>
      </c>
      <c r="E30" s="43">
        <v>283</v>
      </c>
      <c r="F30" s="43">
        <v>640</v>
      </c>
      <c r="G30" s="30" t="s">
        <v>15</v>
      </c>
      <c r="J30" s="73" t="s">
        <v>38</v>
      </c>
      <c r="K30" s="46">
        <f>SUM($D$59:$D$63)</f>
        <v>2662</v>
      </c>
      <c r="L30" s="46">
        <f>SUM($E$59:$E$63)</f>
        <v>2476</v>
      </c>
      <c r="M30" s="46">
        <f>SUM($F$59:$F$63)</f>
        <v>5138</v>
      </c>
      <c r="O30" s="17">
        <f>'4月'!$C30</f>
        <v>26</v>
      </c>
      <c r="P30">
        <f>'4月'!$D30*'4月'!$C30</f>
        <v>9282</v>
      </c>
      <c r="Q30">
        <f>'4月'!$E30*'4月'!$C30</f>
        <v>7358</v>
      </c>
      <c r="R30">
        <f>'4月'!$F30*'4月'!$C30</f>
        <v>16640</v>
      </c>
    </row>
    <row r="31" spans="1:18" x14ac:dyDescent="0.2">
      <c r="A31" s="26" t="str">
        <f t="shared" si="2"/>
        <v>2024/4末</v>
      </c>
      <c r="B31" s="26" t="str">
        <f t="shared" si="2"/>
        <v>令和6/4末</v>
      </c>
      <c r="C31" s="77">
        <v>27</v>
      </c>
      <c r="D31" s="43">
        <v>339</v>
      </c>
      <c r="E31" s="43">
        <v>247</v>
      </c>
      <c r="F31" s="43">
        <v>586</v>
      </c>
      <c r="G31" s="30" t="s">
        <v>15</v>
      </c>
      <c r="J31" s="73" t="s">
        <v>39</v>
      </c>
      <c r="K31" s="46">
        <f>SUM($D$64:$D$68)</f>
        <v>2766</v>
      </c>
      <c r="L31" s="46">
        <f>SUM($E$64:$E$68)</f>
        <v>2753</v>
      </c>
      <c r="M31" s="46">
        <f>SUM($F$64:$F$68)</f>
        <v>5519</v>
      </c>
      <c r="O31" s="17">
        <f>'4月'!$C31</f>
        <v>27</v>
      </c>
      <c r="P31">
        <f>'4月'!$D31*'4月'!$C31</f>
        <v>9153</v>
      </c>
      <c r="Q31">
        <f>'4月'!$E31*'4月'!$C31</f>
        <v>6669</v>
      </c>
      <c r="R31">
        <f>'4月'!$F31*'4月'!$C31</f>
        <v>15822</v>
      </c>
    </row>
    <row r="32" spans="1:18" x14ac:dyDescent="0.2">
      <c r="A32" s="26" t="str">
        <f t="shared" si="2"/>
        <v>2024/4末</v>
      </c>
      <c r="B32" s="26" t="str">
        <f t="shared" si="2"/>
        <v>令和6/4末</v>
      </c>
      <c r="C32" s="77">
        <v>28</v>
      </c>
      <c r="D32" s="43">
        <v>316</v>
      </c>
      <c r="E32" s="43">
        <v>267</v>
      </c>
      <c r="F32" s="43">
        <v>583</v>
      </c>
      <c r="G32" s="30" t="s">
        <v>15</v>
      </c>
      <c r="J32" s="73" t="s">
        <v>40</v>
      </c>
      <c r="K32" s="46">
        <f>SUM($D$69:$D$73)</f>
        <v>2874</v>
      </c>
      <c r="L32" s="46">
        <f>SUM($E$69:$E$73)</f>
        <v>2815</v>
      </c>
      <c r="M32" s="46">
        <f>SUM($F$69:$F$73)</f>
        <v>5689</v>
      </c>
      <c r="O32" s="17">
        <f>'4月'!$C32</f>
        <v>28</v>
      </c>
      <c r="P32">
        <f>'4月'!$D32*'4月'!$C32</f>
        <v>8848</v>
      </c>
      <c r="Q32">
        <f>'4月'!$E32*'4月'!$C32</f>
        <v>7476</v>
      </c>
      <c r="R32">
        <f>'4月'!$F32*'4月'!$C32</f>
        <v>16324</v>
      </c>
    </row>
    <row r="33" spans="1:18" x14ac:dyDescent="0.2">
      <c r="A33" s="26" t="str">
        <f t="shared" si="2"/>
        <v>2024/4末</v>
      </c>
      <c r="B33" s="26" t="str">
        <f t="shared" si="2"/>
        <v>令和6/4末</v>
      </c>
      <c r="C33" s="77">
        <v>29</v>
      </c>
      <c r="D33" s="43">
        <v>321</v>
      </c>
      <c r="E33" s="43">
        <v>263</v>
      </c>
      <c r="F33" s="43">
        <v>584</v>
      </c>
      <c r="G33" s="30" t="s">
        <v>15</v>
      </c>
      <c r="J33" s="73" t="s">
        <v>41</v>
      </c>
      <c r="K33" s="46">
        <f>SUM($D$74:$D$78)</f>
        <v>3145</v>
      </c>
      <c r="L33" s="46">
        <f>SUM($E$74:$E$78)</f>
        <v>3403</v>
      </c>
      <c r="M33" s="46">
        <f>SUM($F$74:$F$78)</f>
        <v>6548</v>
      </c>
      <c r="O33" s="17">
        <f>'4月'!$C33</f>
        <v>29</v>
      </c>
      <c r="P33">
        <f>'4月'!$D33*'4月'!$C33</f>
        <v>9309</v>
      </c>
      <c r="Q33">
        <f>'4月'!$E33*'4月'!$C33</f>
        <v>7627</v>
      </c>
      <c r="R33">
        <f>'4月'!$F33*'4月'!$C33</f>
        <v>16936</v>
      </c>
    </row>
    <row r="34" spans="1:18" x14ac:dyDescent="0.2">
      <c r="A34" s="26" t="str">
        <f t="shared" si="2"/>
        <v>2024/4末</v>
      </c>
      <c r="B34" s="26" t="str">
        <f t="shared" si="2"/>
        <v>令和6/4末</v>
      </c>
      <c r="C34" s="77">
        <v>30</v>
      </c>
      <c r="D34" s="43">
        <v>329</v>
      </c>
      <c r="E34" s="43">
        <v>252</v>
      </c>
      <c r="F34" s="43">
        <v>581</v>
      </c>
      <c r="G34" s="30" t="s">
        <v>15</v>
      </c>
      <c r="J34" s="73" t="s">
        <v>42</v>
      </c>
      <c r="K34" s="46">
        <f>SUM($D$79:$D$83)</f>
        <v>2621</v>
      </c>
      <c r="L34" s="46">
        <f>SUM($E$79:$E$83)</f>
        <v>2890</v>
      </c>
      <c r="M34" s="46">
        <f>SUM($F$79:$F$83)</f>
        <v>5511</v>
      </c>
      <c r="O34" s="17">
        <f>'4月'!$C34</f>
        <v>30</v>
      </c>
      <c r="P34">
        <f>'4月'!$D34*'4月'!$C34</f>
        <v>9870</v>
      </c>
      <c r="Q34">
        <f>'4月'!$E34*'4月'!$C34</f>
        <v>7560</v>
      </c>
      <c r="R34">
        <f>'4月'!$F34*'4月'!$C34</f>
        <v>17430</v>
      </c>
    </row>
    <row r="35" spans="1:18" x14ac:dyDescent="0.2">
      <c r="A35" s="26" t="str">
        <f t="shared" si="2"/>
        <v>2024/4末</v>
      </c>
      <c r="B35" s="26" t="str">
        <f t="shared" si="2"/>
        <v>令和6/4末</v>
      </c>
      <c r="C35" s="77">
        <v>31</v>
      </c>
      <c r="D35" s="43">
        <v>297</v>
      </c>
      <c r="E35" s="43">
        <v>269</v>
      </c>
      <c r="F35" s="43">
        <v>566</v>
      </c>
      <c r="G35" s="30" t="s">
        <v>15</v>
      </c>
      <c r="J35" s="73" t="s">
        <v>43</v>
      </c>
      <c r="K35" s="46">
        <f>SUM($D$84:$D$88)</f>
        <v>1768</v>
      </c>
      <c r="L35" s="46">
        <f>SUM($E$84:$E$88)</f>
        <v>2334</v>
      </c>
      <c r="M35" s="46">
        <f>SUM($F$84:$F$88)</f>
        <v>4102</v>
      </c>
      <c r="O35" s="17">
        <f>'4月'!$C35</f>
        <v>31</v>
      </c>
      <c r="P35">
        <f>'4月'!$D35*'4月'!$C35</f>
        <v>9207</v>
      </c>
      <c r="Q35">
        <f>'4月'!$E35*'4月'!$C35</f>
        <v>8339</v>
      </c>
      <c r="R35">
        <f>'4月'!$F35*'4月'!$C35</f>
        <v>17546</v>
      </c>
    </row>
    <row r="36" spans="1:18" x14ac:dyDescent="0.2">
      <c r="A36" s="26" t="str">
        <f t="shared" si="2"/>
        <v>2024/4末</v>
      </c>
      <c r="B36" s="26" t="str">
        <f t="shared" si="2"/>
        <v>令和6/4末</v>
      </c>
      <c r="C36" s="77">
        <v>32</v>
      </c>
      <c r="D36" s="43">
        <v>295</v>
      </c>
      <c r="E36" s="43">
        <v>280</v>
      </c>
      <c r="F36" s="43">
        <v>575</v>
      </c>
      <c r="G36" s="30" t="s">
        <v>15</v>
      </c>
      <c r="J36" s="73" t="s">
        <v>44</v>
      </c>
      <c r="K36" s="46">
        <f>SUM($D$89:$D$93)</f>
        <v>1090</v>
      </c>
      <c r="L36" s="46">
        <f>SUM($E$89:$E$93)</f>
        <v>2025</v>
      </c>
      <c r="M36" s="46">
        <f>SUM($F$89:$F$93)</f>
        <v>3115</v>
      </c>
      <c r="O36" s="17">
        <f>'4月'!$C36</f>
        <v>32</v>
      </c>
      <c r="P36">
        <f>'4月'!$D36*'4月'!$C36</f>
        <v>9440</v>
      </c>
      <c r="Q36">
        <f>'4月'!$E36*'4月'!$C36</f>
        <v>8960</v>
      </c>
      <c r="R36">
        <f>'4月'!$F36*'4月'!$C36</f>
        <v>18400</v>
      </c>
    </row>
    <row r="37" spans="1:18" x14ac:dyDescent="0.2">
      <c r="A37" s="26" t="str">
        <f t="shared" si="2"/>
        <v>2024/4末</v>
      </c>
      <c r="B37" s="26" t="str">
        <f t="shared" si="2"/>
        <v>令和6/4末</v>
      </c>
      <c r="C37" s="77">
        <v>33</v>
      </c>
      <c r="D37" s="43">
        <v>348</v>
      </c>
      <c r="E37" s="43">
        <v>282</v>
      </c>
      <c r="F37" s="43">
        <v>630</v>
      </c>
      <c r="G37" s="30" t="s">
        <v>15</v>
      </c>
      <c r="J37" s="73" t="s">
        <v>45</v>
      </c>
      <c r="K37" s="46">
        <f>SUM($D$94:$D$98)</f>
        <v>491</v>
      </c>
      <c r="L37" s="46">
        <f>SUM($E$94:$E$98)</f>
        <v>1260</v>
      </c>
      <c r="M37" s="46">
        <f>SUM($F$94:$F$98)</f>
        <v>1751</v>
      </c>
      <c r="O37" s="17">
        <f>'4月'!$C37</f>
        <v>33</v>
      </c>
      <c r="P37">
        <f>'4月'!$D37*'4月'!$C37</f>
        <v>11484</v>
      </c>
      <c r="Q37">
        <f>'4月'!$E37*'4月'!$C37</f>
        <v>9306</v>
      </c>
      <c r="R37">
        <f>'4月'!$F37*'4月'!$C37</f>
        <v>20790</v>
      </c>
    </row>
    <row r="38" spans="1:18" x14ac:dyDescent="0.2">
      <c r="A38" s="26" t="str">
        <f t="shared" ref="A38:B53" si="3">A37</f>
        <v>2024/4末</v>
      </c>
      <c r="B38" s="26" t="str">
        <f t="shared" si="3"/>
        <v>令和6/4末</v>
      </c>
      <c r="C38" s="77">
        <v>34</v>
      </c>
      <c r="D38" s="43">
        <v>383</v>
      </c>
      <c r="E38" s="43">
        <v>327</v>
      </c>
      <c r="F38" s="43">
        <v>710</v>
      </c>
      <c r="G38" s="30" t="s">
        <v>15</v>
      </c>
      <c r="J38" s="73" t="s">
        <v>46</v>
      </c>
      <c r="K38" s="46">
        <f>SUM($D$99:$D$103)</f>
        <v>114</v>
      </c>
      <c r="L38" s="46">
        <f>SUM($E$99:$E$103)</f>
        <v>501</v>
      </c>
      <c r="M38" s="46">
        <f>SUM($F$99:$F$103)</f>
        <v>615</v>
      </c>
      <c r="O38" s="17">
        <f>'4月'!$C38</f>
        <v>34</v>
      </c>
      <c r="P38">
        <f>'4月'!$D38*'4月'!$C38</f>
        <v>13022</v>
      </c>
      <c r="Q38">
        <f>'4月'!$E38*'4月'!$C38</f>
        <v>11118</v>
      </c>
      <c r="R38">
        <f>'4月'!$F38*'4月'!$C38</f>
        <v>24140</v>
      </c>
    </row>
    <row r="39" spans="1:18" x14ac:dyDescent="0.2">
      <c r="A39" s="26" t="str">
        <f t="shared" si="3"/>
        <v>2024/4末</v>
      </c>
      <c r="B39" s="26" t="str">
        <f t="shared" si="3"/>
        <v>令和6/4末</v>
      </c>
      <c r="C39" s="77">
        <v>35</v>
      </c>
      <c r="D39" s="43">
        <v>402</v>
      </c>
      <c r="E39" s="43">
        <v>323</v>
      </c>
      <c r="F39" s="43">
        <v>725</v>
      </c>
      <c r="G39" s="30" t="s">
        <v>15</v>
      </c>
      <c r="J39" s="73" t="s">
        <v>47</v>
      </c>
      <c r="K39" s="46">
        <f>SUM($D$104:$D$108)</f>
        <v>10</v>
      </c>
      <c r="L39" s="46">
        <f>SUM($E$104:$E$108)</f>
        <v>88</v>
      </c>
      <c r="M39" s="46">
        <f>SUM($F$104:$F$108)</f>
        <v>98</v>
      </c>
      <c r="O39" s="17">
        <f>'4月'!$C39</f>
        <v>35</v>
      </c>
      <c r="P39">
        <f>'4月'!$D39*'4月'!$C39</f>
        <v>14070</v>
      </c>
      <c r="Q39">
        <f>'4月'!$E39*'4月'!$C39</f>
        <v>11305</v>
      </c>
      <c r="R39">
        <f>'4月'!$F39*'4月'!$C39</f>
        <v>25375</v>
      </c>
    </row>
    <row r="40" spans="1:18" x14ac:dyDescent="0.2">
      <c r="A40" s="26" t="str">
        <f t="shared" si="3"/>
        <v>2024/4末</v>
      </c>
      <c r="B40" s="26" t="str">
        <f t="shared" si="3"/>
        <v>令和6/4末</v>
      </c>
      <c r="C40" s="77">
        <v>36</v>
      </c>
      <c r="D40" s="43">
        <v>399</v>
      </c>
      <c r="E40" s="43">
        <v>324</v>
      </c>
      <c r="F40" s="43">
        <v>723</v>
      </c>
      <c r="G40" s="30" t="s">
        <v>15</v>
      </c>
      <c r="J40" s="73" t="s">
        <v>48</v>
      </c>
      <c r="K40" s="46">
        <f>$D$109</f>
        <v>0</v>
      </c>
      <c r="L40" s="46">
        <f>$E$109</f>
        <v>3</v>
      </c>
      <c r="M40" s="46">
        <f>$F$109</f>
        <v>3</v>
      </c>
      <c r="O40" s="17">
        <f>'4月'!$C40</f>
        <v>36</v>
      </c>
      <c r="P40">
        <f>'4月'!$D40*'4月'!$C40</f>
        <v>14364</v>
      </c>
      <c r="Q40">
        <f>'4月'!$E40*'4月'!$C40</f>
        <v>11664</v>
      </c>
      <c r="R40">
        <f>'4月'!$F40*'4月'!$C40</f>
        <v>26028</v>
      </c>
    </row>
    <row r="41" spans="1:18" x14ac:dyDescent="0.2">
      <c r="A41" s="26" t="str">
        <f t="shared" si="3"/>
        <v>2024/4末</v>
      </c>
      <c r="B41" s="26" t="str">
        <f t="shared" si="3"/>
        <v>令和6/4末</v>
      </c>
      <c r="C41" s="77">
        <v>37</v>
      </c>
      <c r="D41" s="43">
        <v>409</v>
      </c>
      <c r="E41" s="43">
        <v>355</v>
      </c>
      <c r="F41" s="43">
        <v>764</v>
      </c>
      <c r="G41" s="30" t="s">
        <v>15</v>
      </c>
      <c r="O41" s="17">
        <f>'4月'!$C41</f>
        <v>37</v>
      </c>
      <c r="P41">
        <f>'4月'!$D41*'4月'!$C41</f>
        <v>15133</v>
      </c>
      <c r="Q41">
        <f>'4月'!$E41*'4月'!$C41</f>
        <v>13135</v>
      </c>
      <c r="R41">
        <f>'4月'!$F41*'4月'!$C41</f>
        <v>28268</v>
      </c>
    </row>
    <row r="42" spans="1:18" x14ac:dyDescent="0.2">
      <c r="A42" s="26" t="str">
        <f t="shared" si="3"/>
        <v>2024/4末</v>
      </c>
      <c r="B42" s="26" t="str">
        <f t="shared" si="3"/>
        <v>令和6/4末</v>
      </c>
      <c r="C42" s="77">
        <v>38</v>
      </c>
      <c r="D42" s="43">
        <v>438</v>
      </c>
      <c r="E42" s="43">
        <v>392</v>
      </c>
      <c r="F42" s="43">
        <v>830</v>
      </c>
      <c r="G42" s="30" t="s">
        <v>15</v>
      </c>
      <c r="O42" s="17">
        <f>'4月'!$C42</f>
        <v>38</v>
      </c>
      <c r="P42">
        <f>'4月'!$D42*'4月'!$C42</f>
        <v>16644</v>
      </c>
      <c r="Q42">
        <f>'4月'!$E42*'4月'!$C42</f>
        <v>14896</v>
      </c>
      <c r="R42">
        <f>'4月'!$F42*'4月'!$C42</f>
        <v>31540</v>
      </c>
    </row>
    <row r="43" spans="1:18" x14ac:dyDescent="0.2">
      <c r="A43" s="26" t="str">
        <f t="shared" si="3"/>
        <v>2024/4末</v>
      </c>
      <c r="B43" s="26" t="str">
        <f t="shared" si="3"/>
        <v>令和6/4末</v>
      </c>
      <c r="C43" s="77">
        <v>39</v>
      </c>
      <c r="D43" s="43">
        <v>475</v>
      </c>
      <c r="E43" s="43">
        <v>355</v>
      </c>
      <c r="F43" s="43">
        <v>830</v>
      </c>
      <c r="G43" s="30" t="s">
        <v>15</v>
      </c>
      <c r="O43" s="17">
        <f>'4月'!$C43</f>
        <v>39</v>
      </c>
      <c r="P43">
        <f>'4月'!$D43*'4月'!$C43</f>
        <v>18525</v>
      </c>
      <c r="Q43">
        <f>'4月'!$E43*'4月'!$C43</f>
        <v>13845</v>
      </c>
      <c r="R43">
        <f>'4月'!$F43*'4月'!$C43</f>
        <v>32370</v>
      </c>
    </row>
    <row r="44" spans="1:18" x14ac:dyDescent="0.2">
      <c r="A44" s="26" t="str">
        <f t="shared" si="3"/>
        <v>2024/4末</v>
      </c>
      <c r="B44" s="26" t="str">
        <f t="shared" si="3"/>
        <v>令和6/4末</v>
      </c>
      <c r="C44" s="77">
        <v>40</v>
      </c>
      <c r="D44" s="43">
        <v>411</v>
      </c>
      <c r="E44" s="43">
        <v>410</v>
      </c>
      <c r="F44" s="43">
        <v>821</v>
      </c>
      <c r="G44" s="30" t="s">
        <v>15</v>
      </c>
      <c r="O44" s="17">
        <f>'4月'!$C44</f>
        <v>40</v>
      </c>
      <c r="P44">
        <f>'4月'!$D44*'4月'!$C44</f>
        <v>16440</v>
      </c>
      <c r="Q44">
        <f>'4月'!$E44*'4月'!$C44</f>
        <v>16400</v>
      </c>
      <c r="R44">
        <f>'4月'!$F44*'4月'!$C44</f>
        <v>32840</v>
      </c>
    </row>
    <row r="45" spans="1:18" x14ac:dyDescent="0.2">
      <c r="A45" s="26" t="str">
        <f t="shared" si="3"/>
        <v>2024/4末</v>
      </c>
      <c r="B45" s="26" t="str">
        <f t="shared" si="3"/>
        <v>令和6/4末</v>
      </c>
      <c r="C45" s="77">
        <v>41</v>
      </c>
      <c r="D45" s="43">
        <v>432</v>
      </c>
      <c r="E45" s="43">
        <v>365</v>
      </c>
      <c r="F45" s="43">
        <v>797</v>
      </c>
      <c r="G45" s="30" t="s">
        <v>15</v>
      </c>
      <c r="O45" s="17">
        <f>'4月'!$C45</f>
        <v>41</v>
      </c>
      <c r="P45">
        <f>'4月'!$D45*'4月'!$C45</f>
        <v>17712</v>
      </c>
      <c r="Q45">
        <f>'4月'!$E45*'4月'!$C45</f>
        <v>14965</v>
      </c>
      <c r="R45">
        <f>'4月'!$F45*'4月'!$C45</f>
        <v>32677</v>
      </c>
    </row>
    <row r="46" spans="1:18" x14ac:dyDescent="0.2">
      <c r="A46" s="26" t="str">
        <f t="shared" si="3"/>
        <v>2024/4末</v>
      </c>
      <c r="B46" s="26" t="str">
        <f t="shared" si="3"/>
        <v>令和6/4末</v>
      </c>
      <c r="C46" s="77">
        <v>42</v>
      </c>
      <c r="D46" s="43">
        <v>445</v>
      </c>
      <c r="E46" s="43">
        <v>395</v>
      </c>
      <c r="F46" s="43">
        <v>840</v>
      </c>
      <c r="G46" s="30" t="s">
        <v>15</v>
      </c>
      <c r="O46" s="17">
        <f>'4月'!$C46</f>
        <v>42</v>
      </c>
      <c r="P46">
        <f>'4月'!$D46*'4月'!$C46</f>
        <v>18690</v>
      </c>
      <c r="Q46">
        <f>'4月'!$E46*'4月'!$C46</f>
        <v>16590</v>
      </c>
      <c r="R46">
        <f>'4月'!$F46*'4月'!$C46</f>
        <v>35280</v>
      </c>
    </row>
    <row r="47" spans="1:18" x14ac:dyDescent="0.2">
      <c r="A47" s="26" t="str">
        <f t="shared" si="3"/>
        <v>2024/4末</v>
      </c>
      <c r="B47" s="26" t="str">
        <f t="shared" si="3"/>
        <v>令和6/4末</v>
      </c>
      <c r="C47" s="77">
        <v>43</v>
      </c>
      <c r="D47" s="43">
        <v>508</v>
      </c>
      <c r="E47" s="43">
        <v>388</v>
      </c>
      <c r="F47" s="43">
        <v>896</v>
      </c>
      <c r="G47" s="30" t="s">
        <v>15</v>
      </c>
      <c r="O47" s="17">
        <f>'4月'!$C47</f>
        <v>43</v>
      </c>
      <c r="P47">
        <f>'4月'!$D47*'4月'!$C47</f>
        <v>21844</v>
      </c>
      <c r="Q47">
        <f>'4月'!$E47*'4月'!$C47</f>
        <v>16684</v>
      </c>
      <c r="R47">
        <f>'4月'!$F47*'4月'!$C47</f>
        <v>38528</v>
      </c>
    </row>
    <row r="48" spans="1:18" x14ac:dyDescent="0.2">
      <c r="A48" s="26" t="str">
        <f t="shared" si="3"/>
        <v>2024/4末</v>
      </c>
      <c r="B48" s="26" t="str">
        <f t="shared" si="3"/>
        <v>令和6/4末</v>
      </c>
      <c r="C48" s="77">
        <v>44</v>
      </c>
      <c r="D48" s="43">
        <v>483</v>
      </c>
      <c r="E48" s="43">
        <v>452</v>
      </c>
      <c r="F48" s="43">
        <v>935</v>
      </c>
      <c r="G48" s="30" t="s">
        <v>15</v>
      </c>
      <c r="O48" s="17">
        <f>'4月'!$C48</f>
        <v>44</v>
      </c>
      <c r="P48">
        <f>'4月'!$D48*'4月'!$C48</f>
        <v>21252</v>
      </c>
      <c r="Q48">
        <f>'4月'!$E48*'4月'!$C48</f>
        <v>19888</v>
      </c>
      <c r="R48">
        <f>'4月'!$F48*'4月'!$C48</f>
        <v>41140</v>
      </c>
    </row>
    <row r="49" spans="1:18" x14ac:dyDescent="0.2">
      <c r="A49" s="26" t="str">
        <f t="shared" si="3"/>
        <v>2024/4末</v>
      </c>
      <c r="B49" s="26" t="str">
        <f t="shared" si="3"/>
        <v>令和6/4末</v>
      </c>
      <c r="C49" s="77">
        <v>45</v>
      </c>
      <c r="D49" s="43">
        <v>491</v>
      </c>
      <c r="E49" s="43">
        <v>465</v>
      </c>
      <c r="F49" s="43">
        <v>956</v>
      </c>
      <c r="G49" s="30" t="s">
        <v>15</v>
      </c>
      <c r="O49" s="17">
        <f>'4月'!$C49</f>
        <v>45</v>
      </c>
      <c r="P49">
        <f>'4月'!$D49*'4月'!$C49</f>
        <v>22095</v>
      </c>
      <c r="Q49">
        <f>'4月'!$E49*'4月'!$C49</f>
        <v>20925</v>
      </c>
      <c r="R49">
        <f>'4月'!$F49*'4月'!$C49</f>
        <v>43020</v>
      </c>
    </row>
    <row r="50" spans="1:18" x14ac:dyDescent="0.2">
      <c r="A50" s="26" t="str">
        <f t="shared" si="3"/>
        <v>2024/4末</v>
      </c>
      <c r="B50" s="26" t="str">
        <f t="shared" si="3"/>
        <v>令和6/4末</v>
      </c>
      <c r="C50" s="77">
        <v>46</v>
      </c>
      <c r="D50" s="43">
        <v>531</v>
      </c>
      <c r="E50" s="43">
        <v>491</v>
      </c>
      <c r="F50" s="43">
        <v>1022</v>
      </c>
      <c r="G50" s="30" t="s">
        <v>15</v>
      </c>
      <c r="O50" s="17">
        <f>'4月'!$C50</f>
        <v>46</v>
      </c>
      <c r="P50">
        <f>'4月'!$D50*'4月'!$C50</f>
        <v>24426</v>
      </c>
      <c r="Q50">
        <f>'4月'!$E50*'4月'!$C50</f>
        <v>22586</v>
      </c>
      <c r="R50">
        <f>'4月'!$F50*'4月'!$C50</f>
        <v>47012</v>
      </c>
    </row>
    <row r="51" spans="1:18" x14ac:dyDescent="0.2">
      <c r="A51" s="26" t="str">
        <f t="shared" si="3"/>
        <v>2024/4末</v>
      </c>
      <c r="B51" s="26" t="str">
        <f t="shared" si="3"/>
        <v>令和6/4末</v>
      </c>
      <c r="C51" s="77">
        <v>47</v>
      </c>
      <c r="D51" s="43">
        <v>579</v>
      </c>
      <c r="E51" s="43">
        <v>508</v>
      </c>
      <c r="F51" s="43">
        <v>1087</v>
      </c>
      <c r="G51" s="30" t="s">
        <v>15</v>
      </c>
      <c r="O51" s="17">
        <f>'4月'!$C51</f>
        <v>47</v>
      </c>
      <c r="P51">
        <f>'4月'!$D51*'4月'!$C51</f>
        <v>27213</v>
      </c>
      <c r="Q51">
        <f>'4月'!$E51*'4月'!$C51</f>
        <v>23876</v>
      </c>
      <c r="R51">
        <f>'4月'!$F51*'4月'!$C51</f>
        <v>51089</v>
      </c>
    </row>
    <row r="52" spans="1:18" x14ac:dyDescent="0.2">
      <c r="A52" s="26" t="str">
        <f t="shared" si="3"/>
        <v>2024/4末</v>
      </c>
      <c r="B52" s="26" t="str">
        <f t="shared" si="3"/>
        <v>令和6/4末</v>
      </c>
      <c r="C52" s="77">
        <v>48</v>
      </c>
      <c r="D52" s="43">
        <v>581</v>
      </c>
      <c r="E52" s="43">
        <v>538</v>
      </c>
      <c r="F52" s="43">
        <v>1119</v>
      </c>
      <c r="G52" s="30" t="s">
        <v>15</v>
      </c>
      <c r="O52" s="17">
        <f>'4月'!$C52</f>
        <v>48</v>
      </c>
      <c r="P52">
        <f>'4月'!$D52*'4月'!$C52</f>
        <v>27888</v>
      </c>
      <c r="Q52">
        <f>'4月'!$E52*'4月'!$C52</f>
        <v>25824</v>
      </c>
      <c r="R52">
        <f>'4月'!$F52*'4月'!$C52</f>
        <v>53712</v>
      </c>
    </row>
    <row r="53" spans="1:18" x14ac:dyDescent="0.2">
      <c r="A53" s="26" t="str">
        <f t="shared" si="3"/>
        <v>2024/4末</v>
      </c>
      <c r="B53" s="26" t="str">
        <f t="shared" si="3"/>
        <v>令和6/4末</v>
      </c>
      <c r="C53" s="77">
        <v>49</v>
      </c>
      <c r="D53" s="43">
        <v>584</v>
      </c>
      <c r="E53" s="43">
        <v>582</v>
      </c>
      <c r="F53" s="43">
        <v>1166</v>
      </c>
      <c r="G53" s="30" t="s">
        <v>15</v>
      </c>
      <c r="O53" s="17">
        <f>'4月'!$C53</f>
        <v>49</v>
      </c>
      <c r="P53">
        <f>'4月'!$D53*'4月'!$C53</f>
        <v>28616</v>
      </c>
      <c r="Q53">
        <f>'4月'!$E53*'4月'!$C53</f>
        <v>28518</v>
      </c>
      <c r="R53">
        <f>'4月'!$F53*'4月'!$C53</f>
        <v>57134</v>
      </c>
    </row>
    <row r="54" spans="1:18" x14ac:dyDescent="0.2">
      <c r="A54" s="26" t="str">
        <f t="shared" ref="A54:B69" si="4">A53</f>
        <v>2024/4末</v>
      </c>
      <c r="B54" s="26" t="str">
        <f t="shared" si="4"/>
        <v>令和6/4末</v>
      </c>
      <c r="C54" s="77">
        <v>50</v>
      </c>
      <c r="D54" s="43">
        <v>583</v>
      </c>
      <c r="E54" s="43">
        <v>594</v>
      </c>
      <c r="F54" s="43">
        <v>1177</v>
      </c>
      <c r="G54" s="30" t="s">
        <v>15</v>
      </c>
      <c r="O54" s="17">
        <f>'4月'!$C54</f>
        <v>50</v>
      </c>
      <c r="P54">
        <f>'4月'!$D54*'4月'!$C54</f>
        <v>29150</v>
      </c>
      <c r="Q54">
        <f>'4月'!$E54*'4月'!$C54</f>
        <v>29700</v>
      </c>
      <c r="R54">
        <f>'4月'!$F54*'4月'!$C54</f>
        <v>58850</v>
      </c>
    </row>
    <row r="55" spans="1:18" x14ac:dyDescent="0.2">
      <c r="A55" s="26" t="str">
        <f t="shared" si="4"/>
        <v>2024/4末</v>
      </c>
      <c r="B55" s="26" t="str">
        <f t="shared" si="4"/>
        <v>令和6/4末</v>
      </c>
      <c r="C55" s="77">
        <v>51</v>
      </c>
      <c r="D55" s="43">
        <v>550</v>
      </c>
      <c r="E55" s="43">
        <v>524</v>
      </c>
      <c r="F55" s="43">
        <v>1074</v>
      </c>
      <c r="G55" s="30" t="s">
        <v>15</v>
      </c>
      <c r="O55" s="17">
        <f>'4月'!$C55</f>
        <v>51</v>
      </c>
      <c r="P55">
        <f>'4月'!$D55*'4月'!$C55</f>
        <v>28050</v>
      </c>
      <c r="Q55">
        <f>'4月'!$E55*'4月'!$C55</f>
        <v>26724</v>
      </c>
      <c r="R55">
        <f>'4月'!$F55*'4月'!$C55</f>
        <v>54774</v>
      </c>
    </row>
    <row r="56" spans="1:18" x14ac:dyDescent="0.2">
      <c r="A56" s="26" t="str">
        <f t="shared" si="4"/>
        <v>2024/4末</v>
      </c>
      <c r="B56" s="26" t="str">
        <f t="shared" si="4"/>
        <v>令和6/4末</v>
      </c>
      <c r="C56" s="77">
        <v>52</v>
      </c>
      <c r="D56" s="43">
        <v>577</v>
      </c>
      <c r="E56" s="43">
        <v>538</v>
      </c>
      <c r="F56" s="43">
        <v>1115</v>
      </c>
      <c r="G56" s="30" t="s">
        <v>15</v>
      </c>
      <c r="O56" s="17">
        <f>'4月'!$C56</f>
        <v>52</v>
      </c>
      <c r="P56">
        <f>'4月'!$D56*'4月'!$C56</f>
        <v>30004</v>
      </c>
      <c r="Q56">
        <f>'4月'!$E56*'4月'!$C56</f>
        <v>27976</v>
      </c>
      <c r="R56">
        <f>'4月'!$F56*'4月'!$C56</f>
        <v>57980</v>
      </c>
    </row>
    <row r="57" spans="1:18" x14ac:dyDescent="0.2">
      <c r="A57" s="26" t="str">
        <f t="shared" si="4"/>
        <v>2024/4末</v>
      </c>
      <c r="B57" s="26" t="str">
        <f t="shared" si="4"/>
        <v>令和6/4末</v>
      </c>
      <c r="C57" s="77">
        <v>53</v>
      </c>
      <c r="D57" s="43">
        <v>611</v>
      </c>
      <c r="E57" s="43">
        <v>498</v>
      </c>
      <c r="F57" s="43">
        <v>1109</v>
      </c>
      <c r="G57" s="30" t="s">
        <v>15</v>
      </c>
      <c r="O57" s="17">
        <f>'4月'!$C57</f>
        <v>53</v>
      </c>
      <c r="P57">
        <f>'4月'!$D57*'4月'!$C57</f>
        <v>32383</v>
      </c>
      <c r="Q57">
        <f>'4月'!$E57*'4月'!$C57</f>
        <v>26394</v>
      </c>
      <c r="R57">
        <f>'4月'!$F57*'4月'!$C57</f>
        <v>58777</v>
      </c>
    </row>
    <row r="58" spans="1:18" x14ac:dyDescent="0.2">
      <c r="A58" s="26" t="str">
        <f t="shared" si="4"/>
        <v>2024/4末</v>
      </c>
      <c r="B58" s="26" t="str">
        <f t="shared" si="4"/>
        <v>令和6/4末</v>
      </c>
      <c r="C58" s="77">
        <v>54</v>
      </c>
      <c r="D58" s="43">
        <v>544</v>
      </c>
      <c r="E58" s="43">
        <v>514</v>
      </c>
      <c r="F58" s="43">
        <v>1058</v>
      </c>
      <c r="G58" s="30" t="s">
        <v>15</v>
      </c>
      <c r="O58" s="17">
        <f>'4月'!$C58</f>
        <v>54</v>
      </c>
      <c r="P58">
        <f>'4月'!$D58*'4月'!$C58</f>
        <v>29376</v>
      </c>
      <c r="Q58">
        <f>'4月'!$E58*'4月'!$C58</f>
        <v>27756</v>
      </c>
      <c r="R58">
        <f>'4月'!$F58*'4月'!$C58</f>
        <v>57132</v>
      </c>
    </row>
    <row r="59" spans="1:18" x14ac:dyDescent="0.2">
      <c r="A59" s="26" t="str">
        <f t="shared" si="4"/>
        <v>2024/4末</v>
      </c>
      <c r="B59" s="26" t="str">
        <f t="shared" si="4"/>
        <v>令和6/4末</v>
      </c>
      <c r="C59" s="77">
        <v>55</v>
      </c>
      <c r="D59" s="43">
        <v>544</v>
      </c>
      <c r="E59" s="43">
        <v>485</v>
      </c>
      <c r="F59" s="43">
        <v>1029</v>
      </c>
      <c r="G59" s="30" t="s">
        <v>15</v>
      </c>
      <c r="O59" s="17">
        <f>'4月'!$C59</f>
        <v>55</v>
      </c>
      <c r="P59">
        <f>'4月'!$D59*'4月'!$C59</f>
        <v>29920</v>
      </c>
      <c r="Q59">
        <f>'4月'!$E59*'4月'!$C59</f>
        <v>26675</v>
      </c>
      <c r="R59">
        <f>'4月'!$F59*'4月'!$C59</f>
        <v>56595</v>
      </c>
    </row>
    <row r="60" spans="1:18" x14ac:dyDescent="0.2">
      <c r="A60" s="26" t="str">
        <f t="shared" si="4"/>
        <v>2024/4末</v>
      </c>
      <c r="B60" s="26" t="str">
        <f t="shared" si="4"/>
        <v>令和6/4末</v>
      </c>
      <c r="C60" s="77">
        <v>56</v>
      </c>
      <c r="D60" s="43">
        <v>556</v>
      </c>
      <c r="E60" s="43">
        <v>518</v>
      </c>
      <c r="F60" s="43">
        <v>1074</v>
      </c>
      <c r="G60" s="30" t="s">
        <v>15</v>
      </c>
      <c r="O60" s="17">
        <f>'4月'!$C60</f>
        <v>56</v>
      </c>
      <c r="P60">
        <f>'4月'!$D60*'4月'!$C60</f>
        <v>31136</v>
      </c>
      <c r="Q60">
        <f>'4月'!$E60*'4月'!$C60</f>
        <v>29008</v>
      </c>
      <c r="R60">
        <f>'4月'!$F60*'4月'!$C60</f>
        <v>60144</v>
      </c>
    </row>
    <row r="61" spans="1:18" x14ac:dyDescent="0.2">
      <c r="A61" s="26" t="str">
        <f t="shared" si="4"/>
        <v>2024/4末</v>
      </c>
      <c r="B61" s="26" t="str">
        <f t="shared" si="4"/>
        <v>令和6/4末</v>
      </c>
      <c r="C61" s="77">
        <v>57</v>
      </c>
      <c r="D61" s="43">
        <v>490</v>
      </c>
      <c r="E61" s="43">
        <v>470</v>
      </c>
      <c r="F61" s="43">
        <v>960</v>
      </c>
      <c r="G61" s="30" t="s">
        <v>15</v>
      </c>
      <c r="O61" s="17">
        <f>'4月'!$C61</f>
        <v>57</v>
      </c>
      <c r="P61">
        <f>'4月'!$D61*'4月'!$C61</f>
        <v>27930</v>
      </c>
      <c r="Q61">
        <f>'4月'!$E61*'4月'!$C61</f>
        <v>26790</v>
      </c>
      <c r="R61">
        <f>'4月'!$F61*'4月'!$C61</f>
        <v>54720</v>
      </c>
    </row>
    <row r="62" spans="1:18" x14ac:dyDescent="0.2">
      <c r="A62" s="26" t="str">
        <f t="shared" si="4"/>
        <v>2024/4末</v>
      </c>
      <c r="B62" s="26" t="str">
        <f t="shared" si="4"/>
        <v>令和6/4末</v>
      </c>
      <c r="C62" s="77">
        <v>58</v>
      </c>
      <c r="D62" s="43">
        <v>481</v>
      </c>
      <c r="E62" s="43">
        <v>472</v>
      </c>
      <c r="F62" s="43">
        <v>953</v>
      </c>
      <c r="G62" s="30" t="s">
        <v>15</v>
      </c>
      <c r="O62" s="17">
        <f>'4月'!$C62</f>
        <v>58</v>
      </c>
      <c r="P62">
        <f>'4月'!$D62*'4月'!$C62</f>
        <v>27898</v>
      </c>
      <c r="Q62">
        <f>'4月'!$E62*'4月'!$C62</f>
        <v>27376</v>
      </c>
      <c r="R62">
        <f>'4月'!$F62*'4月'!$C62</f>
        <v>55274</v>
      </c>
    </row>
    <row r="63" spans="1:18" x14ac:dyDescent="0.2">
      <c r="A63" s="26" t="str">
        <f t="shared" si="4"/>
        <v>2024/4末</v>
      </c>
      <c r="B63" s="26" t="str">
        <f t="shared" si="4"/>
        <v>令和6/4末</v>
      </c>
      <c r="C63" s="77">
        <v>59</v>
      </c>
      <c r="D63" s="43">
        <v>591</v>
      </c>
      <c r="E63" s="43">
        <v>531</v>
      </c>
      <c r="F63" s="43">
        <v>1122</v>
      </c>
      <c r="G63" s="30" t="s">
        <v>15</v>
      </c>
      <c r="O63" s="17">
        <f>'4月'!$C63</f>
        <v>59</v>
      </c>
      <c r="P63">
        <f>'4月'!$D63*'4月'!$C63</f>
        <v>34869</v>
      </c>
      <c r="Q63">
        <f>'4月'!$E63*'4月'!$C63</f>
        <v>31329</v>
      </c>
      <c r="R63">
        <f>'4月'!$F63*'4月'!$C63</f>
        <v>66198</v>
      </c>
    </row>
    <row r="64" spans="1:18" x14ac:dyDescent="0.2">
      <c r="A64" s="26" t="str">
        <f t="shared" si="4"/>
        <v>2024/4末</v>
      </c>
      <c r="B64" s="26" t="str">
        <f t="shared" si="4"/>
        <v>令和6/4末</v>
      </c>
      <c r="C64" s="77">
        <v>60</v>
      </c>
      <c r="D64" s="43">
        <v>532</v>
      </c>
      <c r="E64" s="43">
        <v>564</v>
      </c>
      <c r="F64" s="43">
        <v>1096</v>
      </c>
      <c r="G64" s="30" t="s">
        <v>15</v>
      </c>
      <c r="O64" s="17">
        <f>'4月'!$C64</f>
        <v>60</v>
      </c>
      <c r="P64">
        <f>'4月'!$D64*'4月'!$C64</f>
        <v>31920</v>
      </c>
      <c r="Q64">
        <f>'4月'!$E64*'4月'!$C64</f>
        <v>33840</v>
      </c>
      <c r="R64">
        <f>'4月'!$F64*'4月'!$C64</f>
        <v>65760</v>
      </c>
    </row>
    <row r="65" spans="1:18" x14ac:dyDescent="0.2">
      <c r="A65" s="26" t="str">
        <f t="shared" si="4"/>
        <v>2024/4末</v>
      </c>
      <c r="B65" s="26" t="str">
        <f t="shared" si="4"/>
        <v>令和6/4末</v>
      </c>
      <c r="C65" s="77">
        <v>61</v>
      </c>
      <c r="D65" s="43">
        <v>538</v>
      </c>
      <c r="E65" s="43">
        <v>555</v>
      </c>
      <c r="F65" s="43">
        <v>1093</v>
      </c>
      <c r="G65" s="30" t="s">
        <v>15</v>
      </c>
      <c r="O65" s="17">
        <f>'4月'!$C65</f>
        <v>61</v>
      </c>
      <c r="P65">
        <f>'4月'!$D65*'4月'!$C65</f>
        <v>32818</v>
      </c>
      <c r="Q65">
        <f>'4月'!$E65*'4月'!$C65</f>
        <v>33855</v>
      </c>
      <c r="R65">
        <f>'4月'!$F65*'4月'!$C65</f>
        <v>66673</v>
      </c>
    </row>
    <row r="66" spans="1:18" x14ac:dyDescent="0.2">
      <c r="A66" s="26" t="str">
        <f t="shared" si="4"/>
        <v>2024/4末</v>
      </c>
      <c r="B66" s="26" t="str">
        <f t="shared" si="4"/>
        <v>令和6/4末</v>
      </c>
      <c r="C66" s="77">
        <v>62</v>
      </c>
      <c r="D66" s="43">
        <v>571</v>
      </c>
      <c r="E66" s="43">
        <v>534</v>
      </c>
      <c r="F66" s="43">
        <v>1105</v>
      </c>
      <c r="G66" s="30" t="s">
        <v>15</v>
      </c>
      <c r="O66" s="17">
        <f>'4月'!$C66</f>
        <v>62</v>
      </c>
      <c r="P66">
        <f>'4月'!$D66*'4月'!$C66</f>
        <v>35402</v>
      </c>
      <c r="Q66">
        <f>'4月'!$E66*'4月'!$C66</f>
        <v>33108</v>
      </c>
      <c r="R66">
        <f>'4月'!$F66*'4月'!$C66</f>
        <v>68510</v>
      </c>
    </row>
    <row r="67" spans="1:18" x14ac:dyDescent="0.2">
      <c r="A67" s="26" t="str">
        <f t="shared" si="4"/>
        <v>2024/4末</v>
      </c>
      <c r="B67" s="26" t="str">
        <f t="shared" si="4"/>
        <v>令和6/4末</v>
      </c>
      <c r="C67" s="77">
        <v>63</v>
      </c>
      <c r="D67" s="43">
        <v>539</v>
      </c>
      <c r="E67" s="43">
        <v>519</v>
      </c>
      <c r="F67" s="43">
        <v>1058</v>
      </c>
      <c r="G67" s="30" t="s">
        <v>15</v>
      </c>
      <c r="O67" s="17">
        <f>'4月'!$C67</f>
        <v>63</v>
      </c>
      <c r="P67">
        <f>'4月'!$D67*'4月'!$C67</f>
        <v>33957</v>
      </c>
      <c r="Q67">
        <f>'4月'!$E67*'4月'!$C67</f>
        <v>32697</v>
      </c>
      <c r="R67">
        <f>'4月'!$F67*'4月'!$C67</f>
        <v>66654</v>
      </c>
    </row>
    <row r="68" spans="1:18" x14ac:dyDescent="0.2">
      <c r="A68" s="26" t="str">
        <f t="shared" si="4"/>
        <v>2024/4末</v>
      </c>
      <c r="B68" s="26" t="str">
        <f t="shared" si="4"/>
        <v>令和6/4末</v>
      </c>
      <c r="C68" s="77">
        <v>64</v>
      </c>
      <c r="D68" s="43">
        <v>586</v>
      </c>
      <c r="E68" s="43">
        <v>581</v>
      </c>
      <c r="F68" s="43">
        <v>1167</v>
      </c>
      <c r="G68" s="30" t="s">
        <v>15</v>
      </c>
      <c r="O68" s="17">
        <f>'4月'!$C68</f>
        <v>64</v>
      </c>
      <c r="P68">
        <f>'4月'!$D68*'4月'!$C68</f>
        <v>37504</v>
      </c>
      <c r="Q68">
        <f>'4月'!$E68*'4月'!$C68</f>
        <v>37184</v>
      </c>
      <c r="R68">
        <f>'4月'!$F68*'4月'!$C68</f>
        <v>74688</v>
      </c>
    </row>
    <row r="69" spans="1:18" x14ac:dyDescent="0.2">
      <c r="A69" s="25" t="str">
        <f t="shared" si="4"/>
        <v>2024/4末</v>
      </c>
      <c r="B69" s="25" t="str">
        <f t="shared" si="4"/>
        <v>令和6/4末</v>
      </c>
      <c r="C69" s="76">
        <v>65</v>
      </c>
      <c r="D69" s="42">
        <v>610</v>
      </c>
      <c r="E69" s="42">
        <v>574</v>
      </c>
      <c r="F69" s="42">
        <v>1184</v>
      </c>
      <c r="G69" s="29" t="s">
        <v>16</v>
      </c>
      <c r="O69" s="23">
        <f>'4月'!$C69</f>
        <v>65</v>
      </c>
      <c r="P69" s="24">
        <f>'4月'!$D69*'4月'!$C69</f>
        <v>39650</v>
      </c>
      <c r="Q69" s="24">
        <f>'4月'!$E69*'4月'!$C69</f>
        <v>37310</v>
      </c>
      <c r="R69" s="24">
        <f>'4月'!$F69*'4月'!$C69</f>
        <v>76960</v>
      </c>
    </row>
    <row r="70" spans="1:18" x14ac:dyDescent="0.2">
      <c r="A70" s="26" t="str">
        <f t="shared" ref="A70:B85" si="5">A69</f>
        <v>2024/4末</v>
      </c>
      <c r="B70" s="26" t="str">
        <f t="shared" si="5"/>
        <v>令和6/4末</v>
      </c>
      <c r="C70" s="77">
        <v>66</v>
      </c>
      <c r="D70" s="43">
        <v>570</v>
      </c>
      <c r="E70" s="43">
        <v>523</v>
      </c>
      <c r="F70" s="43">
        <v>1093</v>
      </c>
      <c r="G70" s="30" t="s">
        <v>16</v>
      </c>
      <c r="O70" s="17">
        <f>'4月'!$C70</f>
        <v>66</v>
      </c>
      <c r="P70">
        <f>'4月'!$D70*'4月'!$C70</f>
        <v>37620</v>
      </c>
      <c r="Q70">
        <f>'4月'!$E70*'4月'!$C70</f>
        <v>34518</v>
      </c>
      <c r="R70">
        <f>'4月'!$F70*'4月'!$C70</f>
        <v>72138</v>
      </c>
    </row>
    <row r="71" spans="1:18" x14ac:dyDescent="0.2">
      <c r="A71" s="26" t="str">
        <f t="shared" si="5"/>
        <v>2024/4末</v>
      </c>
      <c r="B71" s="26" t="str">
        <f t="shared" si="5"/>
        <v>令和6/4末</v>
      </c>
      <c r="C71" s="77">
        <v>67</v>
      </c>
      <c r="D71" s="43">
        <v>547</v>
      </c>
      <c r="E71" s="43">
        <v>553</v>
      </c>
      <c r="F71" s="43">
        <v>1100</v>
      </c>
      <c r="G71" s="30" t="s">
        <v>16</v>
      </c>
      <c r="O71" s="17">
        <f>'4月'!$C71</f>
        <v>67</v>
      </c>
      <c r="P71">
        <f>'4月'!$D71*'4月'!$C71</f>
        <v>36649</v>
      </c>
      <c r="Q71">
        <f>'4月'!$E71*'4月'!$C71</f>
        <v>37051</v>
      </c>
      <c r="R71">
        <f>'4月'!$F71*'4月'!$C71</f>
        <v>73700</v>
      </c>
    </row>
    <row r="72" spans="1:18" x14ac:dyDescent="0.2">
      <c r="A72" s="26" t="str">
        <f t="shared" si="5"/>
        <v>2024/4末</v>
      </c>
      <c r="B72" s="26" t="str">
        <f t="shared" si="5"/>
        <v>令和6/4末</v>
      </c>
      <c r="C72" s="77">
        <v>68</v>
      </c>
      <c r="D72" s="43">
        <v>565</v>
      </c>
      <c r="E72" s="43">
        <v>553</v>
      </c>
      <c r="F72" s="43">
        <v>1118</v>
      </c>
      <c r="G72" s="30" t="s">
        <v>16</v>
      </c>
      <c r="O72" s="17">
        <f>'4月'!$C72</f>
        <v>68</v>
      </c>
      <c r="P72">
        <f>'4月'!$D72*'4月'!$C72</f>
        <v>38420</v>
      </c>
      <c r="Q72">
        <f>'4月'!$E72*'4月'!$C72</f>
        <v>37604</v>
      </c>
      <c r="R72">
        <f>'4月'!$F72*'4月'!$C72</f>
        <v>76024</v>
      </c>
    </row>
    <row r="73" spans="1:18" x14ac:dyDescent="0.2">
      <c r="A73" s="26" t="str">
        <f t="shared" si="5"/>
        <v>2024/4末</v>
      </c>
      <c r="B73" s="26" t="str">
        <f t="shared" si="5"/>
        <v>令和6/4末</v>
      </c>
      <c r="C73" s="77">
        <v>69</v>
      </c>
      <c r="D73" s="43">
        <v>582</v>
      </c>
      <c r="E73" s="43">
        <v>612</v>
      </c>
      <c r="F73" s="43">
        <v>1194</v>
      </c>
      <c r="G73" s="30" t="s">
        <v>16</v>
      </c>
      <c r="O73" s="17">
        <f>'4月'!$C73</f>
        <v>69</v>
      </c>
      <c r="P73">
        <f>'4月'!$D73*'4月'!$C73</f>
        <v>40158</v>
      </c>
      <c r="Q73">
        <f>'4月'!$E73*'4月'!$C73</f>
        <v>42228</v>
      </c>
      <c r="R73">
        <f>'4月'!$F73*'4月'!$C73</f>
        <v>82386</v>
      </c>
    </row>
    <row r="74" spans="1:18" x14ac:dyDescent="0.2">
      <c r="A74" s="26" t="str">
        <f t="shared" si="5"/>
        <v>2024/4末</v>
      </c>
      <c r="B74" s="26" t="str">
        <f t="shared" si="5"/>
        <v>令和6/4末</v>
      </c>
      <c r="C74" s="77">
        <v>70</v>
      </c>
      <c r="D74" s="43">
        <v>599</v>
      </c>
      <c r="E74" s="43">
        <v>593</v>
      </c>
      <c r="F74" s="43">
        <v>1192</v>
      </c>
      <c r="G74" s="30" t="s">
        <v>16</v>
      </c>
      <c r="O74" s="17">
        <f>'4月'!$C74</f>
        <v>70</v>
      </c>
      <c r="P74">
        <f>'4月'!$D74*'4月'!$C74</f>
        <v>41930</v>
      </c>
      <c r="Q74">
        <f>'4月'!$E74*'4月'!$C74</f>
        <v>41510</v>
      </c>
      <c r="R74">
        <f>'4月'!$F74*'4月'!$C74</f>
        <v>83440</v>
      </c>
    </row>
    <row r="75" spans="1:18" x14ac:dyDescent="0.2">
      <c r="A75" s="26" t="str">
        <f t="shared" si="5"/>
        <v>2024/4末</v>
      </c>
      <c r="B75" s="26" t="str">
        <f t="shared" si="5"/>
        <v>令和6/4末</v>
      </c>
      <c r="C75" s="77">
        <v>71</v>
      </c>
      <c r="D75" s="43">
        <v>599</v>
      </c>
      <c r="E75" s="43">
        <v>664</v>
      </c>
      <c r="F75" s="43">
        <v>1263</v>
      </c>
      <c r="G75" s="30" t="s">
        <v>16</v>
      </c>
      <c r="O75" s="17">
        <f>'4月'!$C75</f>
        <v>71</v>
      </c>
      <c r="P75">
        <f>'4月'!$D75*'4月'!$C75</f>
        <v>42529</v>
      </c>
      <c r="Q75">
        <f>'4月'!$E75*'4月'!$C75</f>
        <v>47144</v>
      </c>
      <c r="R75">
        <f>'4月'!$F75*'4月'!$C75</f>
        <v>89673</v>
      </c>
    </row>
    <row r="76" spans="1:18" x14ac:dyDescent="0.2">
      <c r="A76" s="26" t="str">
        <f t="shared" si="5"/>
        <v>2024/4末</v>
      </c>
      <c r="B76" s="26" t="str">
        <f t="shared" si="5"/>
        <v>令和6/4末</v>
      </c>
      <c r="C76" s="77">
        <v>72</v>
      </c>
      <c r="D76" s="43">
        <v>642</v>
      </c>
      <c r="E76" s="43">
        <v>659</v>
      </c>
      <c r="F76" s="43">
        <v>1301</v>
      </c>
      <c r="G76" s="30" t="s">
        <v>16</v>
      </c>
      <c r="O76" s="17">
        <f>'4月'!$C76</f>
        <v>72</v>
      </c>
      <c r="P76">
        <f>'4月'!$D76*'4月'!$C76</f>
        <v>46224</v>
      </c>
      <c r="Q76">
        <f>'4月'!$E76*'4月'!$C76</f>
        <v>47448</v>
      </c>
      <c r="R76">
        <f>'4月'!$F76*'4月'!$C76</f>
        <v>93672</v>
      </c>
    </row>
    <row r="77" spans="1:18" x14ac:dyDescent="0.2">
      <c r="A77" s="26" t="str">
        <f t="shared" si="5"/>
        <v>2024/4末</v>
      </c>
      <c r="B77" s="26" t="str">
        <f t="shared" si="5"/>
        <v>令和6/4末</v>
      </c>
      <c r="C77" s="77">
        <v>73</v>
      </c>
      <c r="D77" s="43">
        <v>648</v>
      </c>
      <c r="E77" s="43">
        <v>718</v>
      </c>
      <c r="F77" s="43">
        <v>1366</v>
      </c>
      <c r="G77" s="30" t="s">
        <v>16</v>
      </c>
      <c r="O77" s="17">
        <f>'4月'!$C77</f>
        <v>73</v>
      </c>
      <c r="P77">
        <f>'4月'!$D77*'4月'!$C77</f>
        <v>47304</v>
      </c>
      <c r="Q77">
        <f>'4月'!$E77*'4月'!$C77</f>
        <v>52414</v>
      </c>
      <c r="R77">
        <f>'4月'!$F77*'4月'!$C77</f>
        <v>99718</v>
      </c>
    </row>
    <row r="78" spans="1:18" x14ac:dyDescent="0.2">
      <c r="A78" s="56" t="str">
        <f t="shared" si="5"/>
        <v>2024/4末</v>
      </c>
      <c r="B78" s="56" t="str">
        <f t="shared" si="5"/>
        <v>令和6/4末</v>
      </c>
      <c r="C78" s="78">
        <v>74</v>
      </c>
      <c r="D78" s="59">
        <v>657</v>
      </c>
      <c r="E78" s="59">
        <v>769</v>
      </c>
      <c r="F78" s="59">
        <v>1426</v>
      </c>
      <c r="G78" s="60" t="s">
        <v>16</v>
      </c>
      <c r="O78" s="17">
        <f>'4月'!$C78</f>
        <v>74</v>
      </c>
      <c r="P78">
        <f>'4月'!$D78*'4月'!$C78</f>
        <v>48618</v>
      </c>
      <c r="Q78">
        <f>'4月'!$E78*'4月'!$C78</f>
        <v>56906</v>
      </c>
      <c r="R78">
        <f>'4月'!$F78*'4月'!$C78</f>
        <v>105524</v>
      </c>
    </row>
    <row r="79" spans="1:18" x14ac:dyDescent="0.2">
      <c r="A79" s="50" t="str">
        <f t="shared" si="5"/>
        <v>2024/4末</v>
      </c>
      <c r="B79" s="50" t="str">
        <f t="shared" si="5"/>
        <v>令和6/4末</v>
      </c>
      <c r="C79" s="79">
        <v>75</v>
      </c>
      <c r="D79" s="58">
        <v>739</v>
      </c>
      <c r="E79" s="58">
        <v>725</v>
      </c>
      <c r="F79" s="58">
        <v>1464</v>
      </c>
      <c r="G79" s="9" t="s">
        <v>16</v>
      </c>
      <c r="O79" s="17">
        <f>'4月'!$C79</f>
        <v>75</v>
      </c>
      <c r="P79">
        <f>'4月'!$D79*'4月'!$C79</f>
        <v>55425</v>
      </c>
      <c r="Q79">
        <f>'4月'!$E79*'4月'!$C79</f>
        <v>54375</v>
      </c>
      <c r="R79">
        <f>'4月'!$F79*'4月'!$C79</f>
        <v>109800</v>
      </c>
    </row>
    <row r="80" spans="1:18" x14ac:dyDescent="0.2">
      <c r="A80" s="26" t="str">
        <f t="shared" si="5"/>
        <v>2024/4末</v>
      </c>
      <c r="B80" s="26" t="str">
        <f t="shared" si="5"/>
        <v>令和6/4末</v>
      </c>
      <c r="C80" s="77">
        <v>76</v>
      </c>
      <c r="D80" s="43">
        <v>678</v>
      </c>
      <c r="E80" s="43">
        <v>750</v>
      </c>
      <c r="F80" s="43">
        <v>1428</v>
      </c>
      <c r="G80" s="30" t="s">
        <v>16</v>
      </c>
      <c r="O80" s="17">
        <f>'4月'!$C80</f>
        <v>76</v>
      </c>
      <c r="P80">
        <f>'4月'!$D80*'4月'!$C80</f>
        <v>51528</v>
      </c>
      <c r="Q80">
        <f>'4月'!$E80*'4月'!$C80</f>
        <v>57000</v>
      </c>
      <c r="R80">
        <f>'4月'!$F80*'4月'!$C80</f>
        <v>108528</v>
      </c>
    </row>
    <row r="81" spans="1:18" x14ac:dyDescent="0.2">
      <c r="A81" s="26" t="str">
        <f t="shared" si="5"/>
        <v>2024/4末</v>
      </c>
      <c r="B81" s="26" t="str">
        <f t="shared" si="5"/>
        <v>令和6/4末</v>
      </c>
      <c r="C81" s="77">
        <v>77</v>
      </c>
      <c r="D81" s="43">
        <v>512</v>
      </c>
      <c r="E81" s="43">
        <v>547</v>
      </c>
      <c r="F81" s="43">
        <v>1059</v>
      </c>
      <c r="G81" s="30" t="s">
        <v>16</v>
      </c>
      <c r="O81" s="17">
        <f>'4月'!$C81</f>
        <v>77</v>
      </c>
      <c r="P81">
        <f>'4月'!$D81*'4月'!$C81</f>
        <v>39424</v>
      </c>
      <c r="Q81">
        <f>'4月'!$E81*'4月'!$C81</f>
        <v>42119</v>
      </c>
      <c r="R81">
        <f>'4月'!$F81*'4月'!$C81</f>
        <v>81543</v>
      </c>
    </row>
    <row r="82" spans="1:18" x14ac:dyDescent="0.2">
      <c r="A82" s="26" t="str">
        <f t="shared" si="5"/>
        <v>2024/4末</v>
      </c>
      <c r="B82" s="26" t="str">
        <f t="shared" si="5"/>
        <v>令和6/4末</v>
      </c>
      <c r="C82" s="77">
        <v>78</v>
      </c>
      <c r="D82" s="43">
        <v>305</v>
      </c>
      <c r="E82" s="43">
        <v>382</v>
      </c>
      <c r="F82" s="43">
        <v>687</v>
      </c>
      <c r="G82" s="30" t="s">
        <v>16</v>
      </c>
      <c r="O82" s="17">
        <f>'4月'!$C82</f>
        <v>78</v>
      </c>
      <c r="P82">
        <f>'4月'!$D82*'4月'!$C82</f>
        <v>23790</v>
      </c>
      <c r="Q82">
        <f>'4月'!$E82*'4月'!$C82</f>
        <v>29796</v>
      </c>
      <c r="R82">
        <f>'4月'!$F82*'4月'!$C82</f>
        <v>53586</v>
      </c>
    </row>
    <row r="83" spans="1:18" x14ac:dyDescent="0.2">
      <c r="A83" s="26" t="str">
        <f t="shared" si="5"/>
        <v>2024/4末</v>
      </c>
      <c r="B83" s="26" t="str">
        <f t="shared" si="5"/>
        <v>令和6/4末</v>
      </c>
      <c r="C83" s="77">
        <v>79</v>
      </c>
      <c r="D83" s="43">
        <v>387</v>
      </c>
      <c r="E83" s="43">
        <v>486</v>
      </c>
      <c r="F83" s="43">
        <v>873</v>
      </c>
      <c r="G83" s="30" t="s">
        <v>16</v>
      </c>
      <c r="O83" s="17">
        <f>'4月'!$C83</f>
        <v>79</v>
      </c>
      <c r="P83">
        <f>'4月'!$D83*'4月'!$C83</f>
        <v>30573</v>
      </c>
      <c r="Q83">
        <f>'4月'!$E83*'4月'!$C83</f>
        <v>38394</v>
      </c>
      <c r="R83">
        <f>'4月'!$F83*'4月'!$C83</f>
        <v>68967</v>
      </c>
    </row>
    <row r="84" spans="1:18" x14ac:dyDescent="0.2">
      <c r="A84" s="26" t="str">
        <f t="shared" si="5"/>
        <v>2024/4末</v>
      </c>
      <c r="B84" s="26" t="str">
        <f t="shared" si="5"/>
        <v>令和6/4末</v>
      </c>
      <c r="C84" s="77">
        <v>80</v>
      </c>
      <c r="D84" s="43">
        <v>392</v>
      </c>
      <c r="E84" s="43">
        <v>492</v>
      </c>
      <c r="F84" s="43">
        <v>884</v>
      </c>
      <c r="G84" s="30" t="s">
        <v>16</v>
      </c>
      <c r="O84" s="17">
        <f>'4月'!$C84</f>
        <v>80</v>
      </c>
      <c r="P84">
        <f>'4月'!$D84*'4月'!$C84</f>
        <v>31360</v>
      </c>
      <c r="Q84">
        <f>'4月'!$E84*'4月'!$C84</f>
        <v>39360</v>
      </c>
      <c r="R84">
        <f>'4月'!$F84*'4月'!$C84</f>
        <v>70720</v>
      </c>
    </row>
    <row r="85" spans="1:18" x14ac:dyDescent="0.2">
      <c r="A85" s="26" t="str">
        <f t="shared" si="5"/>
        <v>2024/4末</v>
      </c>
      <c r="B85" s="26" t="str">
        <f t="shared" si="5"/>
        <v>令和6/4末</v>
      </c>
      <c r="C85" s="77">
        <v>81</v>
      </c>
      <c r="D85" s="43">
        <v>389</v>
      </c>
      <c r="E85" s="43">
        <v>468</v>
      </c>
      <c r="F85" s="43">
        <v>857</v>
      </c>
      <c r="G85" s="30" t="s">
        <v>16</v>
      </c>
      <c r="O85" s="17">
        <f>'4月'!$C85</f>
        <v>81</v>
      </c>
      <c r="P85">
        <f>'4月'!$D85*'4月'!$C85</f>
        <v>31509</v>
      </c>
      <c r="Q85">
        <f>'4月'!$E85*'4月'!$C85</f>
        <v>37908</v>
      </c>
      <c r="R85">
        <f>'4月'!$F85*'4月'!$C85</f>
        <v>69417</v>
      </c>
    </row>
    <row r="86" spans="1:18" x14ac:dyDescent="0.2">
      <c r="A86" s="26" t="str">
        <f t="shared" ref="A86:B101" si="6">A85</f>
        <v>2024/4末</v>
      </c>
      <c r="B86" s="26" t="str">
        <f t="shared" si="6"/>
        <v>令和6/4末</v>
      </c>
      <c r="C86" s="77">
        <v>82</v>
      </c>
      <c r="D86" s="43">
        <v>387</v>
      </c>
      <c r="E86" s="43">
        <v>536</v>
      </c>
      <c r="F86" s="43">
        <v>923</v>
      </c>
      <c r="G86" s="30" t="s">
        <v>16</v>
      </c>
      <c r="O86" s="17">
        <f>'4月'!$C86</f>
        <v>82</v>
      </c>
      <c r="P86">
        <f>'4月'!$D86*'4月'!$C86</f>
        <v>31734</v>
      </c>
      <c r="Q86">
        <f>'4月'!$E86*'4月'!$C86</f>
        <v>43952</v>
      </c>
      <c r="R86">
        <f>'4月'!$F86*'4月'!$C86</f>
        <v>75686</v>
      </c>
    </row>
    <row r="87" spans="1:18" x14ac:dyDescent="0.2">
      <c r="A87" s="26" t="str">
        <f t="shared" si="6"/>
        <v>2024/4末</v>
      </c>
      <c r="B87" s="26" t="str">
        <f t="shared" si="6"/>
        <v>令和6/4末</v>
      </c>
      <c r="C87" s="77">
        <v>83</v>
      </c>
      <c r="D87" s="43">
        <v>328</v>
      </c>
      <c r="E87" s="43">
        <v>477</v>
      </c>
      <c r="F87" s="43">
        <v>805</v>
      </c>
      <c r="G87" s="30" t="s">
        <v>16</v>
      </c>
      <c r="O87" s="17">
        <f>'4月'!$C87</f>
        <v>83</v>
      </c>
      <c r="P87">
        <f>'4月'!$D87*'4月'!$C87</f>
        <v>27224</v>
      </c>
      <c r="Q87">
        <f>'4月'!$E87*'4月'!$C87</f>
        <v>39591</v>
      </c>
      <c r="R87">
        <f>'4月'!$F87*'4月'!$C87</f>
        <v>66815</v>
      </c>
    </row>
    <row r="88" spans="1:18" x14ac:dyDescent="0.2">
      <c r="A88" s="26" t="str">
        <f t="shared" si="6"/>
        <v>2024/4末</v>
      </c>
      <c r="B88" s="26" t="str">
        <f t="shared" si="6"/>
        <v>令和6/4末</v>
      </c>
      <c r="C88" s="77">
        <v>84</v>
      </c>
      <c r="D88" s="43">
        <v>272</v>
      </c>
      <c r="E88" s="43">
        <v>361</v>
      </c>
      <c r="F88" s="43">
        <v>633</v>
      </c>
      <c r="G88" s="30" t="s">
        <v>16</v>
      </c>
      <c r="O88" s="17">
        <f>'4月'!$C88</f>
        <v>84</v>
      </c>
      <c r="P88">
        <f>'4月'!$D88*'4月'!$C88</f>
        <v>22848</v>
      </c>
      <c r="Q88">
        <f>'4月'!$E88*'4月'!$C88</f>
        <v>30324</v>
      </c>
      <c r="R88">
        <f>'4月'!$F88*'4月'!$C88</f>
        <v>53172</v>
      </c>
    </row>
    <row r="89" spans="1:18" x14ac:dyDescent="0.2">
      <c r="A89" s="26" t="str">
        <f t="shared" si="6"/>
        <v>2024/4末</v>
      </c>
      <c r="B89" s="26" t="str">
        <f t="shared" si="6"/>
        <v>令和6/4末</v>
      </c>
      <c r="C89" s="77">
        <v>85</v>
      </c>
      <c r="D89" s="43">
        <v>269</v>
      </c>
      <c r="E89" s="43">
        <v>410</v>
      </c>
      <c r="F89" s="43">
        <v>679</v>
      </c>
      <c r="G89" s="30" t="s">
        <v>16</v>
      </c>
      <c r="O89" s="17">
        <f>'4月'!$C89</f>
        <v>85</v>
      </c>
      <c r="P89">
        <f>'4月'!$D89*'4月'!$C89</f>
        <v>22865</v>
      </c>
      <c r="Q89">
        <f>'4月'!$E89*'4月'!$C89</f>
        <v>34850</v>
      </c>
      <c r="R89">
        <f>'4月'!$F89*'4月'!$C89</f>
        <v>57715</v>
      </c>
    </row>
    <row r="90" spans="1:18" x14ac:dyDescent="0.2">
      <c r="A90" s="26" t="str">
        <f t="shared" si="6"/>
        <v>2024/4末</v>
      </c>
      <c r="B90" s="26" t="str">
        <f t="shared" si="6"/>
        <v>令和6/4末</v>
      </c>
      <c r="C90" s="77">
        <v>86</v>
      </c>
      <c r="D90" s="43">
        <v>265</v>
      </c>
      <c r="E90" s="43">
        <v>454</v>
      </c>
      <c r="F90" s="43">
        <v>719</v>
      </c>
      <c r="G90" s="30" t="s">
        <v>16</v>
      </c>
      <c r="O90" s="17">
        <f>'4月'!$C90</f>
        <v>86</v>
      </c>
      <c r="P90">
        <f>'4月'!$D90*'4月'!$C90</f>
        <v>22790</v>
      </c>
      <c r="Q90">
        <f>'4月'!$E90*'4月'!$C90</f>
        <v>39044</v>
      </c>
      <c r="R90">
        <f>'4月'!$F90*'4月'!$C90</f>
        <v>61834</v>
      </c>
    </row>
    <row r="91" spans="1:18" x14ac:dyDescent="0.2">
      <c r="A91" s="26" t="str">
        <f t="shared" si="6"/>
        <v>2024/4末</v>
      </c>
      <c r="B91" s="26" t="str">
        <f t="shared" si="6"/>
        <v>令和6/4末</v>
      </c>
      <c r="C91" s="77">
        <v>87</v>
      </c>
      <c r="D91" s="43">
        <v>187</v>
      </c>
      <c r="E91" s="43">
        <v>389</v>
      </c>
      <c r="F91" s="43">
        <v>576</v>
      </c>
      <c r="G91" s="30" t="s">
        <v>16</v>
      </c>
      <c r="O91" s="17">
        <f>'4月'!$C91</f>
        <v>87</v>
      </c>
      <c r="P91">
        <f>'4月'!$D91*'4月'!$C91</f>
        <v>16269</v>
      </c>
      <c r="Q91">
        <f>'4月'!$E91*'4月'!$C91</f>
        <v>33843</v>
      </c>
      <c r="R91">
        <f>'4月'!$F91*'4月'!$C91</f>
        <v>50112</v>
      </c>
    </row>
    <row r="92" spans="1:18" x14ac:dyDescent="0.2">
      <c r="A92" s="26" t="str">
        <f t="shared" si="6"/>
        <v>2024/4末</v>
      </c>
      <c r="B92" s="26" t="str">
        <f t="shared" si="6"/>
        <v>令和6/4末</v>
      </c>
      <c r="C92" s="77">
        <v>88</v>
      </c>
      <c r="D92" s="43">
        <v>221</v>
      </c>
      <c r="E92" s="43">
        <v>423</v>
      </c>
      <c r="F92" s="43">
        <v>644</v>
      </c>
      <c r="G92" s="30" t="s">
        <v>16</v>
      </c>
      <c r="O92" s="17">
        <f>'4月'!$C92</f>
        <v>88</v>
      </c>
      <c r="P92">
        <f>'4月'!$D92*'4月'!$C92</f>
        <v>19448</v>
      </c>
      <c r="Q92">
        <f>'4月'!$E92*'4月'!$C92</f>
        <v>37224</v>
      </c>
      <c r="R92">
        <f>'4月'!$F92*'4月'!$C92</f>
        <v>56672</v>
      </c>
    </row>
    <row r="93" spans="1:18" x14ac:dyDescent="0.2">
      <c r="A93" s="26" t="str">
        <f t="shared" si="6"/>
        <v>2024/4末</v>
      </c>
      <c r="B93" s="26" t="str">
        <f t="shared" si="6"/>
        <v>令和6/4末</v>
      </c>
      <c r="C93" s="77">
        <v>89</v>
      </c>
      <c r="D93" s="43">
        <v>148</v>
      </c>
      <c r="E93" s="43">
        <v>349</v>
      </c>
      <c r="F93" s="43">
        <v>497</v>
      </c>
      <c r="G93" s="30" t="s">
        <v>16</v>
      </c>
      <c r="O93" s="17">
        <f>'4月'!$C93</f>
        <v>89</v>
      </c>
      <c r="P93">
        <f>'4月'!$D93*'4月'!$C93</f>
        <v>13172</v>
      </c>
      <c r="Q93">
        <f>'4月'!$E93*'4月'!$C93</f>
        <v>31061</v>
      </c>
      <c r="R93">
        <f>'4月'!$F93*'4月'!$C93</f>
        <v>44233</v>
      </c>
    </row>
    <row r="94" spans="1:18" x14ac:dyDescent="0.2">
      <c r="A94" s="26" t="str">
        <f t="shared" si="6"/>
        <v>2024/4末</v>
      </c>
      <c r="B94" s="26" t="str">
        <f t="shared" si="6"/>
        <v>令和6/4末</v>
      </c>
      <c r="C94" s="77">
        <v>90</v>
      </c>
      <c r="D94" s="43">
        <v>120</v>
      </c>
      <c r="E94" s="43">
        <v>330</v>
      </c>
      <c r="F94" s="43">
        <v>450</v>
      </c>
      <c r="G94" s="30" t="s">
        <v>16</v>
      </c>
      <c r="O94" s="17">
        <f>'4月'!$C94</f>
        <v>90</v>
      </c>
      <c r="P94">
        <f>'4月'!$D94*'4月'!$C94</f>
        <v>10800</v>
      </c>
      <c r="Q94">
        <f>'4月'!$E94*'4月'!$C94</f>
        <v>29700</v>
      </c>
      <c r="R94">
        <f>'4月'!$F94*'4月'!$C94</f>
        <v>40500</v>
      </c>
    </row>
    <row r="95" spans="1:18" x14ac:dyDescent="0.2">
      <c r="A95" s="26" t="str">
        <f t="shared" si="6"/>
        <v>2024/4末</v>
      </c>
      <c r="B95" s="26" t="str">
        <f t="shared" si="6"/>
        <v>令和6/4末</v>
      </c>
      <c r="C95" s="77">
        <v>91</v>
      </c>
      <c r="D95" s="43">
        <v>127</v>
      </c>
      <c r="E95" s="43">
        <v>300</v>
      </c>
      <c r="F95" s="43">
        <v>427</v>
      </c>
      <c r="G95" s="30" t="s">
        <v>16</v>
      </c>
      <c r="O95" s="17">
        <f>'4月'!$C95</f>
        <v>91</v>
      </c>
      <c r="P95">
        <f>'4月'!$D95*'4月'!$C95</f>
        <v>11557</v>
      </c>
      <c r="Q95">
        <f>'4月'!$E95*'4月'!$C95</f>
        <v>27300</v>
      </c>
      <c r="R95">
        <f>'4月'!$F95*'4月'!$C95</f>
        <v>38857</v>
      </c>
    </row>
    <row r="96" spans="1:18" x14ac:dyDescent="0.2">
      <c r="A96" s="26" t="str">
        <f t="shared" si="6"/>
        <v>2024/4末</v>
      </c>
      <c r="B96" s="26" t="str">
        <f t="shared" si="6"/>
        <v>令和6/4末</v>
      </c>
      <c r="C96" s="77">
        <v>92</v>
      </c>
      <c r="D96" s="43">
        <v>99</v>
      </c>
      <c r="E96" s="43">
        <v>262</v>
      </c>
      <c r="F96" s="43">
        <v>361</v>
      </c>
      <c r="G96" s="30" t="s">
        <v>16</v>
      </c>
      <c r="O96" s="17">
        <f>'4月'!$C96</f>
        <v>92</v>
      </c>
      <c r="P96">
        <f>'4月'!$D96*'4月'!$C96</f>
        <v>9108</v>
      </c>
      <c r="Q96">
        <f>'4月'!$E96*'4月'!$C96</f>
        <v>24104</v>
      </c>
      <c r="R96">
        <f>'4月'!$F96*'4月'!$C96</f>
        <v>33212</v>
      </c>
    </row>
    <row r="97" spans="1:18" x14ac:dyDescent="0.2">
      <c r="A97" s="26" t="str">
        <f t="shared" si="6"/>
        <v>2024/4末</v>
      </c>
      <c r="B97" s="26" t="str">
        <f t="shared" si="6"/>
        <v>令和6/4末</v>
      </c>
      <c r="C97" s="77">
        <v>93</v>
      </c>
      <c r="D97" s="43">
        <v>79</v>
      </c>
      <c r="E97" s="43">
        <v>203</v>
      </c>
      <c r="F97" s="43">
        <v>282</v>
      </c>
      <c r="G97" s="30" t="s">
        <v>16</v>
      </c>
      <c r="O97" s="17">
        <f>'4月'!$C97</f>
        <v>93</v>
      </c>
      <c r="P97">
        <f>'4月'!$D97*'4月'!$C97</f>
        <v>7347</v>
      </c>
      <c r="Q97">
        <f>'4月'!$E97*'4月'!$C97</f>
        <v>18879</v>
      </c>
      <c r="R97">
        <f>'4月'!$F97*'4月'!$C97</f>
        <v>26226</v>
      </c>
    </row>
    <row r="98" spans="1:18" x14ac:dyDescent="0.2">
      <c r="A98" s="26" t="str">
        <f t="shared" si="6"/>
        <v>2024/4末</v>
      </c>
      <c r="B98" s="26" t="str">
        <f t="shared" si="6"/>
        <v>令和6/4末</v>
      </c>
      <c r="C98" s="77">
        <v>94</v>
      </c>
      <c r="D98" s="43">
        <v>66</v>
      </c>
      <c r="E98" s="43">
        <v>165</v>
      </c>
      <c r="F98" s="43">
        <v>231</v>
      </c>
      <c r="G98" s="30" t="s">
        <v>16</v>
      </c>
      <c r="O98" s="17">
        <f>'4月'!$C98</f>
        <v>94</v>
      </c>
      <c r="P98">
        <f>'4月'!$D98*'4月'!$C98</f>
        <v>6204</v>
      </c>
      <c r="Q98">
        <f>'4月'!$E98*'4月'!$C98</f>
        <v>15510</v>
      </c>
      <c r="R98">
        <f>'4月'!$F98*'4月'!$C98</f>
        <v>21714</v>
      </c>
    </row>
    <row r="99" spans="1:18" x14ac:dyDescent="0.2">
      <c r="A99" s="26" t="str">
        <f t="shared" si="6"/>
        <v>2024/4末</v>
      </c>
      <c r="B99" s="26" t="str">
        <f t="shared" si="6"/>
        <v>令和6/4末</v>
      </c>
      <c r="C99" s="77">
        <v>95</v>
      </c>
      <c r="D99" s="43">
        <v>40</v>
      </c>
      <c r="E99" s="43">
        <v>146</v>
      </c>
      <c r="F99" s="43">
        <v>186</v>
      </c>
      <c r="G99" s="30" t="s">
        <v>16</v>
      </c>
      <c r="O99" s="17">
        <f>'4月'!$C99</f>
        <v>95</v>
      </c>
      <c r="P99">
        <f>'4月'!$D99*'4月'!$C99</f>
        <v>3800</v>
      </c>
      <c r="Q99">
        <f>'4月'!$E99*'4月'!$C99</f>
        <v>13870</v>
      </c>
      <c r="R99">
        <f>'4月'!$F99*'4月'!$C99</f>
        <v>17670</v>
      </c>
    </row>
    <row r="100" spans="1:18" x14ac:dyDescent="0.2">
      <c r="A100" s="26" t="str">
        <f t="shared" si="6"/>
        <v>2024/4末</v>
      </c>
      <c r="B100" s="26" t="str">
        <f t="shared" si="6"/>
        <v>令和6/4末</v>
      </c>
      <c r="C100" s="77">
        <v>96</v>
      </c>
      <c r="D100" s="43">
        <v>24</v>
      </c>
      <c r="E100" s="43">
        <v>147</v>
      </c>
      <c r="F100" s="43">
        <v>171</v>
      </c>
      <c r="G100" s="30" t="s">
        <v>16</v>
      </c>
      <c r="O100" s="17">
        <f>'4月'!$C100</f>
        <v>96</v>
      </c>
      <c r="P100">
        <f>'4月'!$D100*'4月'!$C100</f>
        <v>2304</v>
      </c>
      <c r="Q100">
        <f>'4月'!$E100*'4月'!$C100</f>
        <v>14112</v>
      </c>
      <c r="R100">
        <f>'4月'!$F100*'4月'!$C100</f>
        <v>16416</v>
      </c>
    </row>
    <row r="101" spans="1:18" x14ac:dyDescent="0.2">
      <c r="A101" s="26" t="str">
        <f t="shared" si="6"/>
        <v>2024/4末</v>
      </c>
      <c r="B101" s="26" t="str">
        <f t="shared" si="6"/>
        <v>令和6/4末</v>
      </c>
      <c r="C101" s="77">
        <v>97</v>
      </c>
      <c r="D101" s="43">
        <v>27</v>
      </c>
      <c r="E101" s="43">
        <v>94</v>
      </c>
      <c r="F101" s="43">
        <v>121</v>
      </c>
      <c r="G101" s="30" t="s">
        <v>16</v>
      </c>
      <c r="O101" s="17">
        <f>'4月'!$C101</f>
        <v>97</v>
      </c>
      <c r="P101">
        <f>'4月'!$D101*'4月'!$C101</f>
        <v>2619</v>
      </c>
      <c r="Q101">
        <f>'4月'!$E101*'4月'!$C101</f>
        <v>9118</v>
      </c>
      <c r="R101">
        <f>'4月'!$F101*'4月'!$C101</f>
        <v>11737</v>
      </c>
    </row>
    <row r="102" spans="1:18" x14ac:dyDescent="0.2">
      <c r="A102" s="26" t="str">
        <f t="shared" ref="A102:B109" si="7">A101</f>
        <v>2024/4末</v>
      </c>
      <c r="B102" s="26" t="str">
        <f t="shared" si="7"/>
        <v>令和6/4末</v>
      </c>
      <c r="C102" s="77">
        <v>98</v>
      </c>
      <c r="D102" s="43">
        <v>7</v>
      </c>
      <c r="E102" s="43">
        <v>73</v>
      </c>
      <c r="F102" s="43">
        <v>80</v>
      </c>
      <c r="G102" s="30" t="s">
        <v>16</v>
      </c>
      <c r="O102" s="17">
        <f>'4月'!$C102</f>
        <v>98</v>
      </c>
      <c r="P102">
        <f>'4月'!$D102*'4月'!$C102</f>
        <v>686</v>
      </c>
      <c r="Q102">
        <f>'4月'!$E102*'4月'!$C102</f>
        <v>7154</v>
      </c>
      <c r="R102">
        <f>'4月'!$F102*'4月'!$C102</f>
        <v>7840</v>
      </c>
    </row>
    <row r="103" spans="1:18" x14ac:dyDescent="0.2">
      <c r="A103" s="26" t="str">
        <f t="shared" si="7"/>
        <v>2024/4末</v>
      </c>
      <c r="B103" s="26" t="str">
        <f t="shared" si="7"/>
        <v>令和6/4末</v>
      </c>
      <c r="C103" s="77">
        <v>99</v>
      </c>
      <c r="D103" s="43">
        <v>16</v>
      </c>
      <c r="E103" s="43">
        <v>41</v>
      </c>
      <c r="F103" s="43">
        <v>57</v>
      </c>
      <c r="G103" s="30" t="s">
        <v>16</v>
      </c>
      <c r="O103" s="17">
        <f>'4月'!$C103</f>
        <v>99</v>
      </c>
      <c r="P103">
        <f>'4月'!$D103*'4月'!$C103</f>
        <v>1584</v>
      </c>
      <c r="Q103">
        <f>'4月'!$E103*'4月'!$C103</f>
        <v>4059</v>
      </c>
      <c r="R103">
        <f>'4月'!$F103*'4月'!$C103</f>
        <v>5643</v>
      </c>
    </row>
    <row r="104" spans="1:18" x14ac:dyDescent="0.2">
      <c r="A104" s="26" t="str">
        <f t="shared" si="7"/>
        <v>2024/4末</v>
      </c>
      <c r="B104" s="26" t="str">
        <f t="shared" si="7"/>
        <v>令和6/4末</v>
      </c>
      <c r="C104" s="77">
        <v>100</v>
      </c>
      <c r="D104" s="43">
        <v>6</v>
      </c>
      <c r="E104" s="43">
        <v>35</v>
      </c>
      <c r="F104" s="43">
        <v>41</v>
      </c>
      <c r="G104" s="30" t="s">
        <v>16</v>
      </c>
      <c r="O104" s="17">
        <f>'4月'!$C104</f>
        <v>100</v>
      </c>
      <c r="P104">
        <f>'4月'!$D104*'4月'!$C104</f>
        <v>600</v>
      </c>
      <c r="Q104">
        <f>'4月'!$E104*'4月'!$C104</f>
        <v>3500</v>
      </c>
      <c r="R104">
        <f>'4月'!$F104*'4月'!$C104</f>
        <v>4100</v>
      </c>
    </row>
    <row r="105" spans="1:18" x14ac:dyDescent="0.2">
      <c r="A105" s="26" t="str">
        <f t="shared" si="7"/>
        <v>2024/4末</v>
      </c>
      <c r="B105" s="26" t="str">
        <f t="shared" si="7"/>
        <v>令和6/4末</v>
      </c>
      <c r="C105" s="77">
        <v>101</v>
      </c>
      <c r="D105" s="43">
        <v>2</v>
      </c>
      <c r="E105" s="43">
        <v>24</v>
      </c>
      <c r="F105" s="43">
        <v>26</v>
      </c>
      <c r="G105" s="30" t="s">
        <v>16</v>
      </c>
      <c r="O105" s="17">
        <f>'4月'!$C105</f>
        <v>101</v>
      </c>
      <c r="P105">
        <f>'4月'!$D105*'4月'!$C105</f>
        <v>202</v>
      </c>
      <c r="Q105">
        <f>'4月'!$E105*'4月'!$C105</f>
        <v>2424</v>
      </c>
      <c r="R105">
        <f>'4月'!$F105*'4月'!$C105</f>
        <v>2626</v>
      </c>
    </row>
    <row r="106" spans="1:18" x14ac:dyDescent="0.2">
      <c r="A106" s="26" t="str">
        <f t="shared" si="7"/>
        <v>2024/4末</v>
      </c>
      <c r="B106" s="26" t="str">
        <f t="shared" si="7"/>
        <v>令和6/4末</v>
      </c>
      <c r="C106" s="77">
        <v>102</v>
      </c>
      <c r="D106" s="43">
        <v>1</v>
      </c>
      <c r="E106" s="43">
        <v>15</v>
      </c>
      <c r="F106" s="43">
        <v>16</v>
      </c>
      <c r="G106" s="30" t="s">
        <v>16</v>
      </c>
      <c r="O106" s="17">
        <f>'4月'!$C106</f>
        <v>102</v>
      </c>
      <c r="P106">
        <f>'4月'!$D106*'4月'!$C106</f>
        <v>102</v>
      </c>
      <c r="Q106">
        <f>'4月'!$E106*'4月'!$C106</f>
        <v>1530</v>
      </c>
      <c r="R106">
        <f>'4月'!$F106*'4月'!$C106</f>
        <v>1632</v>
      </c>
    </row>
    <row r="107" spans="1:18" x14ac:dyDescent="0.2">
      <c r="A107" s="26" t="str">
        <f t="shared" si="7"/>
        <v>2024/4末</v>
      </c>
      <c r="B107" s="26" t="str">
        <f t="shared" si="7"/>
        <v>令和6/4末</v>
      </c>
      <c r="C107" s="77">
        <v>103</v>
      </c>
      <c r="D107" s="43">
        <v>1</v>
      </c>
      <c r="E107" s="43">
        <v>11</v>
      </c>
      <c r="F107" s="43">
        <v>12</v>
      </c>
      <c r="G107" s="30" t="s">
        <v>16</v>
      </c>
      <c r="O107" s="17">
        <f>'4月'!$C107</f>
        <v>103</v>
      </c>
      <c r="P107">
        <f>'4月'!$D107*'4月'!$C107</f>
        <v>103</v>
      </c>
      <c r="Q107">
        <f>'4月'!$E107*'4月'!$C107</f>
        <v>1133</v>
      </c>
      <c r="R107">
        <f>'4月'!$F107*'4月'!$C107</f>
        <v>1236</v>
      </c>
    </row>
    <row r="108" spans="1:18" x14ac:dyDescent="0.2">
      <c r="A108" s="26" t="str">
        <f t="shared" si="7"/>
        <v>2024/4末</v>
      </c>
      <c r="B108" s="26" t="str">
        <f t="shared" si="7"/>
        <v>令和6/4末</v>
      </c>
      <c r="C108" s="77">
        <v>104</v>
      </c>
      <c r="D108" s="43">
        <v>0</v>
      </c>
      <c r="E108" s="43">
        <v>3</v>
      </c>
      <c r="F108" s="43">
        <v>3</v>
      </c>
      <c r="G108" s="30" t="s">
        <v>16</v>
      </c>
      <c r="O108" s="17">
        <f>'4月'!$C108</f>
        <v>104</v>
      </c>
      <c r="P108">
        <f>'4月'!$D108*'4月'!$C108</f>
        <v>0</v>
      </c>
      <c r="Q108">
        <f>'4月'!$E108*'4月'!$C108</f>
        <v>312</v>
      </c>
      <c r="R108">
        <f>'4月'!$F108*'4月'!$C108</f>
        <v>312</v>
      </c>
    </row>
    <row r="109" spans="1:18" x14ac:dyDescent="0.2">
      <c r="A109" s="26" t="str">
        <f t="shared" si="7"/>
        <v>2024/4末</v>
      </c>
      <c r="B109" s="26" t="str">
        <f t="shared" si="7"/>
        <v>令和6/4末</v>
      </c>
      <c r="C109" s="80" t="s">
        <v>74</v>
      </c>
      <c r="D109" s="43">
        <v>0</v>
      </c>
      <c r="E109" s="43">
        <v>3</v>
      </c>
      <c r="F109" s="43">
        <v>3</v>
      </c>
      <c r="G109" s="30" t="s">
        <v>16</v>
      </c>
      <c r="O109" s="16" t="str">
        <f>'4月'!$C109</f>
        <v>105歳以上</v>
      </c>
      <c r="P109">
        <f>'4月'!$D109*105</f>
        <v>0</v>
      </c>
      <c r="Q109">
        <f>'4月'!$E109*105</f>
        <v>315</v>
      </c>
      <c r="R109">
        <f>'4月'!$F109*105</f>
        <v>315</v>
      </c>
    </row>
    <row r="110" spans="1:18" x14ac:dyDescent="0.2">
      <c r="O110" s="11" t="s">
        <v>22</v>
      </c>
      <c r="P110" s="11">
        <f>SUM(P4:P109)</f>
        <v>1885989</v>
      </c>
      <c r="Q110" s="11">
        <f t="shared" ref="Q110:R110" si="8">SUM(Q4:Q109)</f>
        <v>2083232</v>
      </c>
      <c r="R110" s="11">
        <f t="shared" si="8"/>
        <v>3969219</v>
      </c>
    </row>
  </sheetData>
  <sheetProtection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/>
  </sheetPr>
  <dimension ref="A1:R110"/>
  <sheetViews>
    <sheetView workbookViewId="0"/>
  </sheetViews>
  <sheetFormatPr defaultRowHeight="13.2" x14ac:dyDescent="0.2"/>
  <cols>
    <col min="1" max="2" width="11.109375" customWidth="1"/>
    <col min="3" max="3" width="10.44140625" customWidth="1"/>
    <col min="4" max="6" width="11.6640625" customWidth="1"/>
    <col min="7" max="7" width="9" style="9"/>
    <col min="8" max="8" width="14.6640625" customWidth="1"/>
    <col min="9" max="9" width="1.109375" customWidth="1"/>
    <col min="10" max="10" width="14.21875" customWidth="1"/>
    <col min="11" max="13" width="9.33203125" customWidth="1"/>
    <col min="14" max="14" width="9.77734375" bestFit="1" customWidth="1"/>
    <col min="15" max="15" width="0" hidden="1" customWidth="1"/>
    <col min="16" max="18" width="12.88671875" hidden="1" customWidth="1"/>
    <col min="19" max="97" width="11.109375" bestFit="1" customWidth="1"/>
    <col min="98" max="98" width="5.77734375" customWidth="1"/>
  </cols>
  <sheetData>
    <row r="1" spans="1:18" x14ac:dyDescent="0.2">
      <c r="A1" s="75" t="s">
        <v>65</v>
      </c>
    </row>
    <row r="2" spans="1:18" x14ac:dyDescent="0.2">
      <c r="A2" s="1" t="s">
        <v>3</v>
      </c>
      <c r="B2" s="1" t="s">
        <v>4</v>
      </c>
      <c r="C2" s="1" t="s">
        <v>10</v>
      </c>
      <c r="D2" s="1" t="s">
        <v>0</v>
      </c>
      <c r="E2" s="1" t="s">
        <v>1</v>
      </c>
      <c r="F2" s="63" t="s">
        <v>5</v>
      </c>
      <c r="G2" s="64" t="s">
        <v>2</v>
      </c>
      <c r="J2" t="s">
        <v>64</v>
      </c>
      <c r="M2" s="45" t="str">
        <f>A3</f>
        <v>2024/5末</v>
      </c>
      <c r="O2" s="11" t="s">
        <v>26</v>
      </c>
      <c r="P2" s="11" t="s">
        <v>23</v>
      </c>
      <c r="Q2" s="11" t="s">
        <v>24</v>
      </c>
      <c r="R2" s="11" t="s">
        <v>25</v>
      </c>
    </row>
    <row r="3" spans="1:18" ht="16.2" x14ac:dyDescent="0.2">
      <c r="A3" s="71" t="s">
        <v>82</v>
      </c>
      <c r="B3" s="71" t="s">
        <v>83</v>
      </c>
      <c r="C3" s="14" t="s">
        <v>5</v>
      </c>
      <c r="D3" s="15">
        <f>SUM(D4:D109)</f>
        <v>37986</v>
      </c>
      <c r="E3" s="15">
        <f>SUM(E4:E109)</f>
        <v>38832</v>
      </c>
      <c r="F3" s="15">
        <f>SUM(F4:F109)</f>
        <v>76818</v>
      </c>
      <c r="G3" s="15" t="s">
        <v>2</v>
      </c>
      <c r="J3" s="36" t="s">
        <v>2</v>
      </c>
      <c r="K3" s="37" t="s">
        <v>0</v>
      </c>
      <c r="L3" s="37" t="s">
        <v>1</v>
      </c>
      <c r="M3" s="38" t="s">
        <v>5</v>
      </c>
      <c r="O3" s="18" t="s">
        <v>5</v>
      </c>
      <c r="P3" s="19">
        <f t="shared" ref="P3:R3" si="0">SUM(P4:P109)</f>
        <v>1886206</v>
      </c>
      <c r="Q3" s="19">
        <f t="shared" si="0"/>
        <v>2082757</v>
      </c>
      <c r="R3" s="19">
        <f t="shared" si="0"/>
        <v>3968944</v>
      </c>
    </row>
    <row r="4" spans="1:18" x14ac:dyDescent="0.2">
      <c r="A4" s="25" t="str">
        <f>A3</f>
        <v>2024/5末</v>
      </c>
      <c r="B4" s="25" t="str">
        <f>B3</f>
        <v>令和6/5末</v>
      </c>
      <c r="C4" s="76">
        <v>0</v>
      </c>
      <c r="D4" s="42">
        <v>163</v>
      </c>
      <c r="E4" s="42">
        <v>144</v>
      </c>
      <c r="F4" s="42">
        <v>307</v>
      </c>
      <c r="G4" s="27" t="s">
        <v>14</v>
      </c>
      <c r="J4" s="31" t="s">
        <v>5</v>
      </c>
      <c r="K4" s="12">
        <f>SUM($K$5:$K$7)</f>
        <v>37986</v>
      </c>
      <c r="L4" s="12">
        <f>SUM($L$5:$L$7)</f>
        <v>38832</v>
      </c>
      <c r="M4" s="34">
        <f>SUM($M$5:$M$7)</f>
        <v>76818</v>
      </c>
      <c r="N4" s="10"/>
      <c r="O4" s="20">
        <f>'5月'!$C4</f>
        <v>0</v>
      </c>
      <c r="P4">
        <f>'5月'!$D4</f>
        <v>163</v>
      </c>
      <c r="Q4">
        <f>'5月'!$D4</f>
        <v>163</v>
      </c>
      <c r="R4">
        <f>'5月'!$F4</f>
        <v>307</v>
      </c>
    </row>
    <row r="5" spans="1:18" x14ac:dyDescent="0.2">
      <c r="A5" s="26" t="str">
        <f>A4</f>
        <v>2024/5末</v>
      </c>
      <c r="B5" s="26" t="str">
        <f>B4</f>
        <v>令和6/5末</v>
      </c>
      <c r="C5" s="77">
        <v>1</v>
      </c>
      <c r="D5" s="43">
        <v>187</v>
      </c>
      <c r="E5" s="43">
        <v>188</v>
      </c>
      <c r="F5" s="43">
        <v>375</v>
      </c>
      <c r="G5" s="28" t="s">
        <v>14</v>
      </c>
      <c r="J5" s="32" t="s">
        <v>14</v>
      </c>
      <c r="K5" s="13">
        <f>SUMIF('5月'!$G$3:$G$109,$J5,'5月'!$D$3:$D$109)</f>
        <v>3778</v>
      </c>
      <c r="L5" s="13">
        <f>SUMIF('5月'!$G$3:$G$109,$J5,'5月'!$E$3:$E$109)</f>
        <v>3642</v>
      </c>
      <c r="M5" s="35">
        <f>SUMIF('5月'!$G$3:$G$109,$J5,'5月'!$F$3:$F$109)</f>
        <v>7420</v>
      </c>
      <c r="O5" s="17">
        <f>'5月'!$C5</f>
        <v>1</v>
      </c>
      <c r="P5">
        <f>'5月'!$D5*'5月'!$C5</f>
        <v>187</v>
      </c>
      <c r="Q5">
        <f>'5月'!$E5*'5月'!$C5</f>
        <v>188</v>
      </c>
      <c r="R5">
        <f>'5月'!$F5*'5月'!$C5</f>
        <v>375</v>
      </c>
    </row>
    <row r="6" spans="1:18" x14ac:dyDescent="0.2">
      <c r="A6" s="26" t="str">
        <f t="shared" ref="A6:B21" si="1">A5</f>
        <v>2024/5末</v>
      </c>
      <c r="B6" s="26" t="str">
        <f t="shared" si="1"/>
        <v>令和6/5末</v>
      </c>
      <c r="C6" s="77">
        <v>2</v>
      </c>
      <c r="D6" s="43">
        <v>182</v>
      </c>
      <c r="E6" s="43">
        <v>194</v>
      </c>
      <c r="F6" s="43">
        <v>376</v>
      </c>
      <c r="G6" s="28" t="s">
        <v>14</v>
      </c>
      <c r="J6" s="33" t="s">
        <v>15</v>
      </c>
      <c r="K6" s="13">
        <f>SUMIF('5月'!$G$3:$G$109,$J6,'5月'!$D$3:$D$109)</f>
        <v>22088</v>
      </c>
      <c r="L6" s="13">
        <f>SUMIF('5月'!$G$3:$G$109,$J6,'5月'!$E$3:$E$109)</f>
        <v>19869</v>
      </c>
      <c r="M6" s="35">
        <f>SUMIF('5月'!$G$3:$G$109,$J6,'5月'!$F$3:$F$109)</f>
        <v>41957</v>
      </c>
      <c r="O6" s="17">
        <f>'5月'!$C6</f>
        <v>2</v>
      </c>
      <c r="P6">
        <f>'5月'!$D6*'5月'!$C6</f>
        <v>364</v>
      </c>
      <c r="Q6">
        <f>'5月'!$E6*'5月'!$C6</f>
        <v>388</v>
      </c>
      <c r="R6">
        <f>'5月'!$F6*'5月'!$C6</f>
        <v>752</v>
      </c>
    </row>
    <row r="7" spans="1:18" x14ac:dyDescent="0.2">
      <c r="A7" s="26" t="str">
        <f t="shared" si="1"/>
        <v>2024/5末</v>
      </c>
      <c r="B7" s="26" t="str">
        <f t="shared" si="1"/>
        <v>令和6/5末</v>
      </c>
      <c r="C7" s="77">
        <v>3</v>
      </c>
      <c r="D7" s="43">
        <v>192</v>
      </c>
      <c r="E7" s="43">
        <v>195</v>
      </c>
      <c r="F7" s="43">
        <v>387</v>
      </c>
      <c r="G7" s="28" t="s">
        <v>14</v>
      </c>
      <c r="J7" s="33" t="s">
        <v>16</v>
      </c>
      <c r="K7" s="13">
        <f>SUMIF('5月'!$G$3:$G$109,$J7,'5月'!$D$3:$D$109)</f>
        <v>12120</v>
      </c>
      <c r="L7" s="13">
        <f>SUMIF('5月'!$G$3:$G$109,$J7,'5月'!$E$3:$E$109)</f>
        <v>15321</v>
      </c>
      <c r="M7" s="35">
        <f>SUMIF('5月'!$G$3:$G$109,$J7,'5月'!$F$3:$F$109)</f>
        <v>27441</v>
      </c>
      <c r="O7" s="17">
        <f>'5月'!$C7</f>
        <v>3</v>
      </c>
      <c r="P7">
        <f>'5月'!$D7*'5月'!$C7</f>
        <v>576</v>
      </c>
      <c r="Q7">
        <f>'5月'!$E7*'5月'!$C7</f>
        <v>585</v>
      </c>
      <c r="R7">
        <f>'5月'!$F7*'5月'!$C7</f>
        <v>1161</v>
      </c>
    </row>
    <row r="8" spans="1:18" x14ac:dyDescent="0.2">
      <c r="A8" s="26" t="str">
        <f t="shared" si="1"/>
        <v>2024/5末</v>
      </c>
      <c r="B8" s="26" t="str">
        <f t="shared" si="1"/>
        <v>令和6/5末</v>
      </c>
      <c r="C8" s="77">
        <v>4</v>
      </c>
      <c r="D8" s="43">
        <v>203</v>
      </c>
      <c r="E8" s="43">
        <v>212</v>
      </c>
      <c r="F8" s="43">
        <v>415</v>
      </c>
      <c r="G8" s="28" t="s">
        <v>14</v>
      </c>
      <c r="J8" s="39" t="s">
        <v>21</v>
      </c>
      <c r="K8" s="40">
        <f>IFERROR($P$3/$K$4,"")</f>
        <v>49.655294055704736</v>
      </c>
      <c r="L8" s="40">
        <f>IFERROR($Q$3/$L$4,"")</f>
        <v>53.635069015245158</v>
      </c>
      <c r="M8" s="41">
        <f>IFERROR($R$3/$M$4,"")</f>
        <v>51.666848915618736</v>
      </c>
      <c r="O8" s="17">
        <f>'5月'!$C8</f>
        <v>4</v>
      </c>
      <c r="P8">
        <f>'5月'!$D8*'5月'!$C8</f>
        <v>812</v>
      </c>
      <c r="Q8">
        <f>'5月'!$E8*'5月'!$C8</f>
        <v>848</v>
      </c>
      <c r="R8">
        <f>'5月'!$F8*'5月'!$C8</f>
        <v>1660</v>
      </c>
    </row>
    <row r="9" spans="1:18" x14ac:dyDescent="0.2">
      <c r="A9" s="26" t="str">
        <f t="shared" si="1"/>
        <v>2024/5末</v>
      </c>
      <c r="B9" s="26" t="str">
        <f t="shared" si="1"/>
        <v>令和6/5末</v>
      </c>
      <c r="C9" s="77">
        <v>5</v>
      </c>
      <c r="D9" s="43">
        <v>252</v>
      </c>
      <c r="E9" s="43">
        <v>229</v>
      </c>
      <c r="F9" s="43">
        <v>481</v>
      </c>
      <c r="G9" s="28" t="s">
        <v>14</v>
      </c>
      <c r="O9" s="17">
        <f>'5月'!$C9</f>
        <v>5</v>
      </c>
      <c r="P9">
        <f>'5月'!$D9*'5月'!$C9</f>
        <v>1260</v>
      </c>
      <c r="Q9">
        <f>'5月'!$E9*'5月'!$C9</f>
        <v>1145</v>
      </c>
      <c r="R9">
        <f>'5月'!$F9*'5月'!$C9</f>
        <v>2405</v>
      </c>
    </row>
    <row r="10" spans="1:18" x14ac:dyDescent="0.2">
      <c r="A10" s="26" t="str">
        <f t="shared" si="1"/>
        <v>2024/5末</v>
      </c>
      <c r="B10" s="26" t="str">
        <f t="shared" si="1"/>
        <v>令和6/5末</v>
      </c>
      <c r="C10" s="77">
        <v>6</v>
      </c>
      <c r="D10" s="43">
        <v>254</v>
      </c>
      <c r="E10" s="43">
        <v>247</v>
      </c>
      <c r="F10" s="43">
        <v>501</v>
      </c>
      <c r="G10" s="28" t="s">
        <v>14</v>
      </c>
      <c r="O10" s="17">
        <f>'5月'!$C10</f>
        <v>6</v>
      </c>
      <c r="P10">
        <f>'5月'!$D10*'5月'!$C10</f>
        <v>1524</v>
      </c>
      <c r="Q10">
        <f>'5月'!$E10*'5月'!$C10</f>
        <v>1482</v>
      </c>
      <c r="R10">
        <f>'5月'!$F10*'5月'!$C10</f>
        <v>3006</v>
      </c>
    </row>
    <row r="11" spans="1:18" x14ac:dyDescent="0.2">
      <c r="A11" s="26" t="str">
        <f t="shared" si="1"/>
        <v>2024/5末</v>
      </c>
      <c r="B11" s="26" t="str">
        <f t="shared" si="1"/>
        <v>令和6/5末</v>
      </c>
      <c r="C11" s="77">
        <v>7</v>
      </c>
      <c r="D11" s="43">
        <v>248</v>
      </c>
      <c r="E11" s="43">
        <v>238</v>
      </c>
      <c r="F11" s="43">
        <v>486</v>
      </c>
      <c r="G11" s="28" t="s">
        <v>14</v>
      </c>
      <c r="O11" s="17">
        <f>'5月'!$C11</f>
        <v>7</v>
      </c>
      <c r="P11">
        <f>'5月'!$D11*'5月'!$C11</f>
        <v>1736</v>
      </c>
      <c r="Q11">
        <f>'5月'!$E11*'5月'!$C11</f>
        <v>1666</v>
      </c>
      <c r="R11">
        <f>'5月'!$F11*'5月'!$C11</f>
        <v>3402</v>
      </c>
    </row>
    <row r="12" spans="1:18" x14ac:dyDescent="0.2">
      <c r="A12" s="26" t="str">
        <f t="shared" si="1"/>
        <v>2024/5末</v>
      </c>
      <c r="B12" s="26" t="str">
        <f t="shared" si="1"/>
        <v>令和6/5末</v>
      </c>
      <c r="C12" s="77">
        <v>8</v>
      </c>
      <c r="D12" s="43">
        <v>264</v>
      </c>
      <c r="E12" s="43">
        <v>256</v>
      </c>
      <c r="F12" s="43">
        <v>520</v>
      </c>
      <c r="G12" s="28" t="s">
        <v>14</v>
      </c>
      <c r="O12" s="17">
        <f>'5月'!$C12</f>
        <v>8</v>
      </c>
      <c r="P12">
        <f>'5月'!$D12*'5月'!$C12</f>
        <v>2112</v>
      </c>
      <c r="Q12">
        <f>'5月'!$E12*'5月'!$C12</f>
        <v>2048</v>
      </c>
      <c r="R12">
        <f>'5月'!$F12*'5月'!$C12</f>
        <v>4160</v>
      </c>
    </row>
    <row r="13" spans="1:18" x14ac:dyDescent="0.2">
      <c r="A13" s="26" t="str">
        <f t="shared" si="1"/>
        <v>2024/5末</v>
      </c>
      <c r="B13" s="26" t="str">
        <f t="shared" si="1"/>
        <v>令和6/5末</v>
      </c>
      <c r="C13" s="77">
        <v>9</v>
      </c>
      <c r="D13" s="43">
        <v>306</v>
      </c>
      <c r="E13" s="43">
        <v>269</v>
      </c>
      <c r="F13" s="43">
        <v>575</v>
      </c>
      <c r="G13" s="28" t="s">
        <v>14</v>
      </c>
      <c r="O13" s="17">
        <f>'5月'!$C13</f>
        <v>9</v>
      </c>
      <c r="P13">
        <f>'5月'!$D13*'5月'!$C13</f>
        <v>2754</v>
      </c>
      <c r="Q13">
        <f>'5月'!$E13*'5月'!$C13</f>
        <v>2421</v>
      </c>
      <c r="R13">
        <f>'5月'!$F13*'5月'!$C13</f>
        <v>5175</v>
      </c>
    </row>
    <row r="14" spans="1:18" x14ac:dyDescent="0.2">
      <c r="A14" s="26" t="str">
        <f t="shared" si="1"/>
        <v>2024/5末</v>
      </c>
      <c r="B14" s="26" t="str">
        <f t="shared" si="1"/>
        <v>令和6/5末</v>
      </c>
      <c r="C14" s="77">
        <v>10</v>
      </c>
      <c r="D14" s="43">
        <v>289</v>
      </c>
      <c r="E14" s="43">
        <v>263</v>
      </c>
      <c r="F14" s="43">
        <v>552</v>
      </c>
      <c r="G14" s="28" t="s">
        <v>14</v>
      </c>
      <c r="O14" s="17">
        <f>'5月'!$C14</f>
        <v>10</v>
      </c>
      <c r="P14">
        <f>'5月'!$D14*'5月'!$C14</f>
        <v>2890</v>
      </c>
      <c r="Q14">
        <f>'5月'!$E14*'5月'!$C14</f>
        <v>2630</v>
      </c>
      <c r="R14">
        <f>'5月'!$F14*'5月'!$C14</f>
        <v>5520</v>
      </c>
    </row>
    <row r="15" spans="1:18" x14ac:dyDescent="0.2">
      <c r="A15" s="26" t="str">
        <f t="shared" si="1"/>
        <v>2024/5末</v>
      </c>
      <c r="B15" s="26" t="str">
        <f t="shared" si="1"/>
        <v>令和6/5末</v>
      </c>
      <c r="C15" s="77">
        <v>11</v>
      </c>
      <c r="D15" s="43">
        <v>286</v>
      </c>
      <c r="E15" s="43">
        <v>289</v>
      </c>
      <c r="F15" s="43">
        <v>575</v>
      </c>
      <c r="G15" s="28" t="s">
        <v>14</v>
      </c>
      <c r="O15" s="17">
        <f>'5月'!$C15</f>
        <v>11</v>
      </c>
      <c r="P15">
        <f>'5月'!$D15*'5月'!$C15</f>
        <v>3146</v>
      </c>
      <c r="Q15">
        <f>'5月'!$E15*'5月'!$C15</f>
        <v>3179</v>
      </c>
      <c r="R15">
        <f>'5月'!$F15*'5月'!$C15</f>
        <v>6325</v>
      </c>
    </row>
    <row r="16" spans="1:18" x14ac:dyDescent="0.2">
      <c r="A16" s="26" t="str">
        <f t="shared" si="1"/>
        <v>2024/5末</v>
      </c>
      <c r="B16" s="26" t="str">
        <f t="shared" si="1"/>
        <v>令和6/5末</v>
      </c>
      <c r="C16" s="77">
        <v>12</v>
      </c>
      <c r="D16" s="43">
        <v>324</v>
      </c>
      <c r="E16" s="43">
        <v>281</v>
      </c>
      <c r="F16" s="43">
        <v>605</v>
      </c>
      <c r="G16" s="28" t="s">
        <v>14</v>
      </c>
      <c r="J16" s="73" t="s">
        <v>50</v>
      </c>
      <c r="K16" s="46"/>
      <c r="L16" s="46"/>
      <c r="M16" s="46" t="str">
        <f>A3</f>
        <v>2024/5末</v>
      </c>
      <c r="O16" s="17">
        <f>'5月'!$C16</f>
        <v>12</v>
      </c>
      <c r="P16">
        <f>'5月'!$D16*'5月'!$C16</f>
        <v>3888</v>
      </c>
      <c r="Q16">
        <f>'5月'!$E16*'5月'!$C16</f>
        <v>3372</v>
      </c>
      <c r="R16">
        <f>'5月'!$F16*'5月'!$C16</f>
        <v>7260</v>
      </c>
    </row>
    <row r="17" spans="1:18" x14ac:dyDescent="0.2">
      <c r="A17" s="26" t="str">
        <f t="shared" si="1"/>
        <v>2024/5末</v>
      </c>
      <c r="B17" s="26" t="str">
        <f t="shared" si="1"/>
        <v>令和6/5末</v>
      </c>
      <c r="C17" s="77">
        <v>13</v>
      </c>
      <c r="D17" s="43">
        <v>312</v>
      </c>
      <c r="E17" s="43">
        <v>327</v>
      </c>
      <c r="F17" s="43">
        <v>639</v>
      </c>
      <c r="G17" s="28" t="s">
        <v>14</v>
      </c>
      <c r="J17" s="46" t="s">
        <v>2</v>
      </c>
      <c r="K17" s="46" t="s">
        <v>0</v>
      </c>
      <c r="L17" s="46" t="s">
        <v>1</v>
      </c>
      <c r="M17" s="46" t="s">
        <v>5</v>
      </c>
      <c r="O17" s="17">
        <f>'5月'!$C17</f>
        <v>13</v>
      </c>
      <c r="P17">
        <f>'5月'!$D17*'5月'!$C17</f>
        <v>4056</v>
      </c>
      <c r="Q17">
        <f>'5月'!$E17*'5月'!$C17</f>
        <v>4251</v>
      </c>
      <c r="R17">
        <f>'5月'!$F17*'5月'!$C17</f>
        <v>8307</v>
      </c>
    </row>
    <row r="18" spans="1:18" x14ac:dyDescent="0.2">
      <c r="A18" s="26" t="str">
        <f t="shared" si="1"/>
        <v>2024/5末</v>
      </c>
      <c r="B18" s="26" t="str">
        <f t="shared" si="1"/>
        <v>令和6/5末</v>
      </c>
      <c r="C18" s="77">
        <v>14</v>
      </c>
      <c r="D18" s="43">
        <v>316</v>
      </c>
      <c r="E18" s="43">
        <v>310</v>
      </c>
      <c r="F18" s="43">
        <v>626</v>
      </c>
      <c r="G18" s="28" t="s">
        <v>14</v>
      </c>
      <c r="J18" s="47" t="s">
        <v>5</v>
      </c>
      <c r="K18" s="48">
        <f>SUM($K$19:$K$40)</f>
        <v>37986</v>
      </c>
      <c r="L18" s="48">
        <f>SUM($L$19:$L$40)</f>
        <v>38832</v>
      </c>
      <c r="M18" s="48">
        <f>SUM($M$19:$M$40)</f>
        <v>76818</v>
      </c>
      <c r="O18" s="21">
        <f>'5月'!$C18</f>
        <v>14</v>
      </c>
      <c r="P18" s="22">
        <f>'5月'!$D18*'5月'!$C18</f>
        <v>4424</v>
      </c>
      <c r="Q18" s="22">
        <f>'5月'!$E18*'5月'!$C18</f>
        <v>4340</v>
      </c>
      <c r="R18" s="22">
        <f>'5月'!$F18*'5月'!$C18</f>
        <v>8764</v>
      </c>
    </row>
    <row r="19" spans="1:18" x14ac:dyDescent="0.2">
      <c r="A19" s="25" t="str">
        <f t="shared" si="1"/>
        <v>2024/5末</v>
      </c>
      <c r="B19" s="25" t="str">
        <f t="shared" si="1"/>
        <v>令和6/5末</v>
      </c>
      <c r="C19" s="76">
        <v>15</v>
      </c>
      <c r="D19" s="42">
        <v>347</v>
      </c>
      <c r="E19" s="42">
        <v>297</v>
      </c>
      <c r="F19" s="42">
        <v>644</v>
      </c>
      <c r="G19" s="29" t="s">
        <v>15</v>
      </c>
      <c r="J19" s="73" t="s">
        <v>27</v>
      </c>
      <c r="K19" s="49">
        <f>SUM($D$4:$D$8)</f>
        <v>927</v>
      </c>
      <c r="L19" s="49">
        <f>SUM($E$4:$E$8)</f>
        <v>933</v>
      </c>
      <c r="M19" s="49">
        <f>SUM($F$4:$F$8)</f>
        <v>1860</v>
      </c>
      <c r="O19" s="20">
        <f>'5月'!$C19</f>
        <v>15</v>
      </c>
      <c r="P19">
        <f>'5月'!$D19*'5月'!$C19</f>
        <v>5205</v>
      </c>
      <c r="Q19">
        <f>'5月'!$E19*'5月'!$C19</f>
        <v>4455</v>
      </c>
      <c r="R19">
        <f>'5月'!$F19*'5月'!$C19</f>
        <v>9660</v>
      </c>
    </row>
    <row r="20" spans="1:18" x14ac:dyDescent="0.2">
      <c r="A20" s="26" t="str">
        <f t="shared" si="1"/>
        <v>2024/5末</v>
      </c>
      <c r="B20" s="26" t="str">
        <f t="shared" si="1"/>
        <v>令和6/5末</v>
      </c>
      <c r="C20" s="77">
        <v>16</v>
      </c>
      <c r="D20" s="43">
        <v>334</v>
      </c>
      <c r="E20" s="43">
        <v>301</v>
      </c>
      <c r="F20" s="43">
        <v>635</v>
      </c>
      <c r="G20" s="30" t="s">
        <v>15</v>
      </c>
      <c r="J20" s="73" t="s">
        <v>28</v>
      </c>
      <c r="K20" s="46">
        <f>SUM($D$9:$D$13)</f>
        <v>1324</v>
      </c>
      <c r="L20" s="46">
        <f>SUM($E$9:$E$13)</f>
        <v>1239</v>
      </c>
      <c r="M20" s="46">
        <f>SUM($F$9:$F$13)</f>
        <v>2563</v>
      </c>
      <c r="O20" s="17">
        <f>'5月'!$C20</f>
        <v>16</v>
      </c>
      <c r="P20">
        <f>'5月'!$D20*'5月'!$C20</f>
        <v>5344</v>
      </c>
      <c r="Q20">
        <f>'5月'!$E20*'5月'!$C20</f>
        <v>4816</v>
      </c>
      <c r="R20">
        <f>'5月'!$F20*'5月'!$C20</f>
        <v>10160</v>
      </c>
    </row>
    <row r="21" spans="1:18" x14ac:dyDescent="0.2">
      <c r="A21" s="26" t="str">
        <f t="shared" si="1"/>
        <v>2024/5末</v>
      </c>
      <c r="B21" s="26" t="str">
        <f t="shared" si="1"/>
        <v>令和6/5末</v>
      </c>
      <c r="C21" s="77">
        <v>17</v>
      </c>
      <c r="D21" s="43">
        <v>346</v>
      </c>
      <c r="E21" s="43">
        <v>321</v>
      </c>
      <c r="F21" s="43">
        <v>667</v>
      </c>
      <c r="G21" s="30" t="s">
        <v>15</v>
      </c>
      <c r="J21" s="73" t="s">
        <v>29</v>
      </c>
      <c r="K21" s="46">
        <f>SUM($D$14:$D$18)</f>
        <v>1527</v>
      </c>
      <c r="L21" s="46">
        <f>SUM($E$14:$E$18)</f>
        <v>1470</v>
      </c>
      <c r="M21" s="46">
        <f>SUM($F$14:$F$18)</f>
        <v>2997</v>
      </c>
      <c r="O21" s="17">
        <f>'5月'!$C21</f>
        <v>17</v>
      </c>
      <c r="P21">
        <f>'5月'!$D21*'5月'!$C21</f>
        <v>5882</v>
      </c>
      <c r="Q21">
        <f>'5月'!$E21*'5月'!$C21</f>
        <v>5457</v>
      </c>
      <c r="R21">
        <f>'5月'!$F21*'5月'!$C21</f>
        <v>11339</v>
      </c>
    </row>
    <row r="22" spans="1:18" x14ac:dyDescent="0.2">
      <c r="A22" s="26" t="str">
        <f t="shared" ref="A22:B37" si="2">A21</f>
        <v>2024/5末</v>
      </c>
      <c r="B22" s="26" t="str">
        <f t="shared" si="2"/>
        <v>令和6/5末</v>
      </c>
      <c r="C22" s="77">
        <v>18</v>
      </c>
      <c r="D22" s="43">
        <v>306</v>
      </c>
      <c r="E22" s="43">
        <v>312</v>
      </c>
      <c r="F22" s="43">
        <v>618</v>
      </c>
      <c r="G22" s="30" t="s">
        <v>15</v>
      </c>
      <c r="J22" s="73" t="s">
        <v>30</v>
      </c>
      <c r="K22" s="46">
        <f>SUM($D$19:$D$23)</f>
        <v>1638</v>
      </c>
      <c r="L22" s="46">
        <f>SUM($E$19:$E$23)</f>
        <v>1534</v>
      </c>
      <c r="M22" s="46">
        <f>SUM($F$19:$F$23)</f>
        <v>3172</v>
      </c>
      <c r="O22" s="17">
        <f>'5月'!$C22</f>
        <v>18</v>
      </c>
      <c r="P22">
        <f>'5月'!$D22*'5月'!$C22</f>
        <v>5508</v>
      </c>
      <c r="Q22">
        <f>'5月'!$E22*'5月'!$C22</f>
        <v>5616</v>
      </c>
      <c r="R22">
        <f>'5月'!$F22*'5月'!$C22</f>
        <v>11124</v>
      </c>
    </row>
    <row r="23" spans="1:18" x14ac:dyDescent="0.2">
      <c r="A23" s="26" t="str">
        <f t="shared" si="2"/>
        <v>2024/5末</v>
      </c>
      <c r="B23" s="26" t="str">
        <f t="shared" si="2"/>
        <v>令和6/5末</v>
      </c>
      <c r="C23" s="77">
        <v>19</v>
      </c>
      <c r="D23" s="43">
        <v>305</v>
      </c>
      <c r="E23" s="43">
        <v>303</v>
      </c>
      <c r="F23" s="43">
        <v>608</v>
      </c>
      <c r="G23" s="30" t="s">
        <v>15</v>
      </c>
      <c r="J23" s="73" t="s">
        <v>31</v>
      </c>
      <c r="K23" s="46">
        <f>SUM($D$24:$D$28)</f>
        <v>1702</v>
      </c>
      <c r="L23" s="46">
        <f>SUM($E$24:$E$28)</f>
        <v>1386</v>
      </c>
      <c r="M23" s="46">
        <f>SUM($F$24:$F$28)</f>
        <v>3088</v>
      </c>
      <c r="O23" s="17">
        <f>'5月'!$C23</f>
        <v>19</v>
      </c>
      <c r="P23">
        <f>'5月'!$D23*'5月'!$C23</f>
        <v>5795</v>
      </c>
      <c r="Q23">
        <f>'5月'!$E23*'5月'!$C23</f>
        <v>5757</v>
      </c>
      <c r="R23">
        <f>'5月'!$F23*'5月'!$C23</f>
        <v>11552</v>
      </c>
    </row>
    <row r="24" spans="1:18" x14ac:dyDescent="0.2">
      <c r="A24" s="26" t="str">
        <f t="shared" si="2"/>
        <v>2024/5末</v>
      </c>
      <c r="B24" s="26" t="str">
        <f t="shared" si="2"/>
        <v>令和6/5末</v>
      </c>
      <c r="C24" s="77">
        <v>20</v>
      </c>
      <c r="D24" s="43">
        <v>356</v>
      </c>
      <c r="E24" s="43">
        <v>283</v>
      </c>
      <c r="F24" s="43">
        <v>639</v>
      </c>
      <c r="G24" s="30" t="s">
        <v>15</v>
      </c>
      <c r="J24" s="73" t="s">
        <v>32</v>
      </c>
      <c r="K24" s="46">
        <f>SUM($D$29:$D$33)</f>
        <v>1660</v>
      </c>
      <c r="L24" s="46">
        <f>SUM($E$29:$E$33)</f>
        <v>1324</v>
      </c>
      <c r="M24" s="46">
        <f>SUM($F$29:$F$33)</f>
        <v>2984</v>
      </c>
      <c r="O24" s="17">
        <f>'5月'!$C24</f>
        <v>20</v>
      </c>
      <c r="P24">
        <f>'5月'!$D24*'5月'!$C24</f>
        <v>7120</v>
      </c>
      <c r="Q24">
        <f>'5月'!$E24*'5月'!$C24</f>
        <v>5660</v>
      </c>
      <c r="R24">
        <f>'5月'!$F24*'5月'!$C24</f>
        <v>12780</v>
      </c>
    </row>
    <row r="25" spans="1:18" x14ac:dyDescent="0.2">
      <c r="A25" s="26" t="str">
        <f t="shared" si="2"/>
        <v>2024/5末</v>
      </c>
      <c r="B25" s="26" t="str">
        <f t="shared" si="2"/>
        <v>令和6/5末</v>
      </c>
      <c r="C25" s="77">
        <v>21</v>
      </c>
      <c r="D25" s="43">
        <v>342</v>
      </c>
      <c r="E25" s="43">
        <v>311</v>
      </c>
      <c r="F25" s="43">
        <v>653</v>
      </c>
      <c r="G25" s="30" t="s">
        <v>15</v>
      </c>
      <c r="J25" s="73" t="s">
        <v>33</v>
      </c>
      <c r="K25" s="46">
        <f>SUM($D$34:$D$38)</f>
        <v>1636</v>
      </c>
      <c r="L25" s="46">
        <f>SUM($E$34:$E$38)</f>
        <v>1400</v>
      </c>
      <c r="M25" s="46">
        <f>SUM($F$34:$F$38)</f>
        <v>3036</v>
      </c>
      <c r="O25" s="17">
        <f>'5月'!$C25</f>
        <v>21</v>
      </c>
      <c r="P25">
        <f>'5月'!$D25*'5月'!$C25</f>
        <v>7182</v>
      </c>
      <c r="Q25">
        <f>'5月'!$E25*'5月'!$C25</f>
        <v>6531</v>
      </c>
      <c r="R25">
        <f>'5月'!$F25*'5月'!$C25</f>
        <v>13713</v>
      </c>
    </row>
    <row r="26" spans="1:18" x14ac:dyDescent="0.2">
      <c r="A26" s="26" t="str">
        <f t="shared" si="2"/>
        <v>2024/5末</v>
      </c>
      <c r="B26" s="26" t="str">
        <f t="shared" si="2"/>
        <v>令和6/5末</v>
      </c>
      <c r="C26" s="77">
        <v>22</v>
      </c>
      <c r="D26" s="43">
        <v>336</v>
      </c>
      <c r="E26" s="43">
        <v>279</v>
      </c>
      <c r="F26" s="43">
        <v>615</v>
      </c>
      <c r="G26" s="30" t="s">
        <v>15</v>
      </c>
      <c r="J26" s="73" t="s">
        <v>34</v>
      </c>
      <c r="K26" s="46">
        <f>SUM($D$39:$D$43)</f>
        <v>2117</v>
      </c>
      <c r="L26" s="46">
        <f>SUM($E$39:$E$43)</f>
        <v>1754</v>
      </c>
      <c r="M26" s="46">
        <f>SUM($F$39:$F$43)</f>
        <v>3871</v>
      </c>
      <c r="O26" s="17">
        <f>'5月'!$C26</f>
        <v>22</v>
      </c>
      <c r="P26">
        <f>'5月'!$D26*'5月'!$C26</f>
        <v>7392</v>
      </c>
      <c r="Q26">
        <f>'5月'!$E26*'5月'!$C26</f>
        <v>6138</v>
      </c>
      <c r="R26">
        <f>'5月'!$F26*'5月'!$C26</f>
        <v>13530</v>
      </c>
    </row>
    <row r="27" spans="1:18" x14ac:dyDescent="0.2">
      <c r="A27" s="26" t="str">
        <f t="shared" si="2"/>
        <v>2024/5末</v>
      </c>
      <c r="B27" s="26" t="str">
        <f t="shared" si="2"/>
        <v>令和6/5末</v>
      </c>
      <c r="C27" s="77">
        <v>23</v>
      </c>
      <c r="D27" s="43">
        <v>333</v>
      </c>
      <c r="E27" s="43">
        <v>257</v>
      </c>
      <c r="F27" s="43">
        <v>590</v>
      </c>
      <c r="G27" s="30" t="s">
        <v>15</v>
      </c>
      <c r="J27" s="73" t="s">
        <v>35</v>
      </c>
      <c r="K27" s="46">
        <f>SUM($D$44:$D$48)</f>
        <v>2281</v>
      </c>
      <c r="L27" s="46">
        <f>SUM($E$44:$E$48)</f>
        <v>2002</v>
      </c>
      <c r="M27" s="46">
        <f>SUM($F$44:$F$48)</f>
        <v>4283</v>
      </c>
      <c r="O27" s="17">
        <f>'5月'!$C27</f>
        <v>23</v>
      </c>
      <c r="P27">
        <f>'5月'!$D27*'5月'!$C27</f>
        <v>7659</v>
      </c>
      <c r="Q27">
        <f>'5月'!$E27*'5月'!$C27</f>
        <v>5911</v>
      </c>
      <c r="R27">
        <f>'5月'!$F27*'5月'!$C27</f>
        <v>13570</v>
      </c>
    </row>
    <row r="28" spans="1:18" x14ac:dyDescent="0.2">
      <c r="A28" s="26" t="str">
        <f t="shared" si="2"/>
        <v>2024/5末</v>
      </c>
      <c r="B28" s="26" t="str">
        <f t="shared" si="2"/>
        <v>令和6/5末</v>
      </c>
      <c r="C28" s="77">
        <v>24</v>
      </c>
      <c r="D28" s="43">
        <v>335</v>
      </c>
      <c r="E28" s="43">
        <v>256</v>
      </c>
      <c r="F28" s="43">
        <v>591</v>
      </c>
      <c r="G28" s="30" t="s">
        <v>15</v>
      </c>
      <c r="J28" s="73" t="s">
        <v>36</v>
      </c>
      <c r="K28" s="46">
        <f>SUM($D$49:$D$53)</f>
        <v>2759</v>
      </c>
      <c r="L28" s="46">
        <f>SUM($E$49:$E$53)</f>
        <v>2572</v>
      </c>
      <c r="M28" s="46">
        <f>SUM($F$49:$F$53)</f>
        <v>5331</v>
      </c>
      <c r="O28" s="17">
        <f>'5月'!$C28</f>
        <v>24</v>
      </c>
      <c r="P28">
        <f>'5月'!$D28*'5月'!$C28</f>
        <v>8040</v>
      </c>
      <c r="Q28">
        <f>'5月'!$E28*'5月'!$C28</f>
        <v>6144</v>
      </c>
      <c r="R28">
        <f>'5月'!$F28*'5月'!$C28</f>
        <v>14184</v>
      </c>
    </row>
    <row r="29" spans="1:18" x14ac:dyDescent="0.2">
      <c r="A29" s="26" t="str">
        <f t="shared" si="2"/>
        <v>2024/5末</v>
      </c>
      <c r="B29" s="26" t="str">
        <f t="shared" si="2"/>
        <v>令和6/5末</v>
      </c>
      <c r="C29" s="77">
        <v>25</v>
      </c>
      <c r="D29" s="43">
        <v>313</v>
      </c>
      <c r="E29" s="43">
        <v>261</v>
      </c>
      <c r="F29" s="43">
        <v>574</v>
      </c>
      <c r="G29" s="30" t="s">
        <v>15</v>
      </c>
      <c r="J29" s="73" t="s">
        <v>37</v>
      </c>
      <c r="K29" s="46">
        <f>SUM($D$54:$D$58)</f>
        <v>2868</v>
      </c>
      <c r="L29" s="46">
        <f>SUM($E$54:$E$58)</f>
        <v>2665</v>
      </c>
      <c r="M29" s="46">
        <f>SUM($F$54:$F$58)</f>
        <v>5533</v>
      </c>
      <c r="O29" s="17">
        <f>'5月'!$C29</f>
        <v>25</v>
      </c>
      <c r="P29">
        <f>'5月'!$D29*'5月'!$C29</f>
        <v>7825</v>
      </c>
      <c r="Q29">
        <f>'5月'!$E29*'5月'!$C29</f>
        <v>6525</v>
      </c>
      <c r="R29">
        <f>'5月'!$F29*'5月'!$C29</f>
        <v>14350</v>
      </c>
    </row>
    <row r="30" spans="1:18" x14ac:dyDescent="0.2">
      <c r="A30" s="26" t="str">
        <f t="shared" si="2"/>
        <v>2024/5末</v>
      </c>
      <c r="B30" s="26" t="str">
        <f t="shared" si="2"/>
        <v>令和6/5末</v>
      </c>
      <c r="C30" s="77">
        <v>26</v>
      </c>
      <c r="D30" s="43">
        <v>364</v>
      </c>
      <c r="E30" s="43">
        <v>270</v>
      </c>
      <c r="F30" s="43">
        <v>634</v>
      </c>
      <c r="G30" s="30" t="s">
        <v>15</v>
      </c>
      <c r="J30" s="73" t="s">
        <v>38</v>
      </c>
      <c r="K30" s="46">
        <f>SUM($D$59:$D$63)</f>
        <v>2649</v>
      </c>
      <c r="L30" s="46">
        <f>SUM($E$59:$E$63)</f>
        <v>2484</v>
      </c>
      <c r="M30" s="46">
        <f>SUM($F$59:$F$63)</f>
        <v>5133</v>
      </c>
      <c r="O30" s="17">
        <f>'5月'!$C30</f>
        <v>26</v>
      </c>
      <c r="P30">
        <f>'5月'!$D30*'5月'!$C30</f>
        <v>9464</v>
      </c>
      <c r="Q30">
        <f>'5月'!$E30*'5月'!$C30</f>
        <v>7020</v>
      </c>
      <c r="R30">
        <f>'5月'!$F30*'5月'!$C30</f>
        <v>16484</v>
      </c>
    </row>
    <row r="31" spans="1:18" x14ac:dyDescent="0.2">
      <c r="A31" s="26" t="str">
        <f t="shared" si="2"/>
        <v>2024/5末</v>
      </c>
      <c r="B31" s="26" t="str">
        <f t="shared" si="2"/>
        <v>令和6/5末</v>
      </c>
      <c r="C31" s="77">
        <v>27</v>
      </c>
      <c r="D31" s="43">
        <v>331</v>
      </c>
      <c r="E31" s="43">
        <v>254</v>
      </c>
      <c r="F31" s="43">
        <v>585</v>
      </c>
      <c r="G31" s="30" t="s">
        <v>15</v>
      </c>
      <c r="J31" s="73" t="s">
        <v>39</v>
      </c>
      <c r="K31" s="46">
        <f>SUM($D$64:$D$68)</f>
        <v>2778</v>
      </c>
      <c r="L31" s="46">
        <f>SUM($E$64:$E$68)</f>
        <v>2748</v>
      </c>
      <c r="M31" s="46">
        <f>SUM($F$64:$F$68)</f>
        <v>5526</v>
      </c>
      <c r="O31" s="17">
        <f>'5月'!$C31</f>
        <v>27</v>
      </c>
      <c r="P31">
        <f>'5月'!$D31*'5月'!$C31</f>
        <v>8937</v>
      </c>
      <c r="Q31">
        <f>'5月'!$E31*'5月'!$C31</f>
        <v>6858</v>
      </c>
      <c r="R31">
        <f>'5月'!$F31*'5月'!$C31</f>
        <v>15795</v>
      </c>
    </row>
    <row r="32" spans="1:18" x14ac:dyDescent="0.2">
      <c r="A32" s="26" t="str">
        <f t="shared" si="2"/>
        <v>2024/5末</v>
      </c>
      <c r="B32" s="26" t="str">
        <f t="shared" si="2"/>
        <v>令和6/5末</v>
      </c>
      <c r="C32" s="77">
        <v>28</v>
      </c>
      <c r="D32" s="43">
        <v>325</v>
      </c>
      <c r="E32" s="43">
        <v>269</v>
      </c>
      <c r="F32" s="43">
        <v>594</v>
      </c>
      <c r="G32" s="30" t="s">
        <v>15</v>
      </c>
      <c r="J32" s="73" t="s">
        <v>40</v>
      </c>
      <c r="K32" s="46">
        <f>SUM($D$69:$D$73)</f>
        <v>2874</v>
      </c>
      <c r="L32" s="46">
        <f>SUM($E$69:$E$73)</f>
        <v>2817</v>
      </c>
      <c r="M32" s="46">
        <f>SUM($F$69:$F$73)</f>
        <v>5691</v>
      </c>
      <c r="O32" s="17">
        <f>'5月'!$C32</f>
        <v>28</v>
      </c>
      <c r="P32">
        <f>'5月'!$D32*'5月'!$C32</f>
        <v>9100</v>
      </c>
      <c r="Q32">
        <f>'5月'!$E32*'5月'!$C32</f>
        <v>7532</v>
      </c>
      <c r="R32">
        <f>'5月'!$F32*'5月'!$C32</f>
        <v>16632</v>
      </c>
    </row>
    <row r="33" spans="1:18" x14ac:dyDescent="0.2">
      <c r="A33" s="26" t="str">
        <f t="shared" si="2"/>
        <v>2024/5末</v>
      </c>
      <c r="B33" s="26" t="str">
        <f t="shared" si="2"/>
        <v>令和6/5末</v>
      </c>
      <c r="C33" s="77">
        <v>29</v>
      </c>
      <c r="D33" s="43">
        <v>327</v>
      </c>
      <c r="E33" s="43">
        <v>270</v>
      </c>
      <c r="F33" s="43">
        <v>597</v>
      </c>
      <c r="G33" s="30" t="s">
        <v>15</v>
      </c>
      <c r="J33" s="73" t="s">
        <v>41</v>
      </c>
      <c r="K33" s="46">
        <f>SUM($D$74:$D$78)</f>
        <v>3125</v>
      </c>
      <c r="L33" s="46">
        <f>SUM($E$74:$E$78)</f>
        <v>3366</v>
      </c>
      <c r="M33" s="46">
        <f>SUM($F$74:$F$78)</f>
        <v>6491</v>
      </c>
      <c r="O33" s="17">
        <f>'5月'!$C33</f>
        <v>29</v>
      </c>
      <c r="P33">
        <f>'5月'!$D33*'5月'!$C33</f>
        <v>9483</v>
      </c>
      <c r="Q33">
        <f>'5月'!$E33*'5月'!$C33</f>
        <v>7830</v>
      </c>
      <c r="R33">
        <f>'5月'!$F33*'5月'!$C33</f>
        <v>17313</v>
      </c>
    </row>
    <row r="34" spans="1:18" x14ac:dyDescent="0.2">
      <c r="A34" s="26" t="str">
        <f t="shared" si="2"/>
        <v>2024/5末</v>
      </c>
      <c r="B34" s="26" t="str">
        <f t="shared" si="2"/>
        <v>令和6/5末</v>
      </c>
      <c r="C34" s="77">
        <v>30</v>
      </c>
      <c r="D34" s="43">
        <v>319</v>
      </c>
      <c r="E34" s="43">
        <v>245</v>
      </c>
      <c r="F34" s="43">
        <v>564</v>
      </c>
      <c r="G34" s="30" t="s">
        <v>15</v>
      </c>
      <c r="J34" s="73" t="s">
        <v>42</v>
      </c>
      <c r="K34" s="46">
        <f>SUM($D$79:$D$83)</f>
        <v>2632</v>
      </c>
      <c r="L34" s="46">
        <f>SUM($E$79:$E$83)</f>
        <v>2926</v>
      </c>
      <c r="M34" s="46">
        <f>SUM($F$79:$F$83)</f>
        <v>5558</v>
      </c>
      <c r="O34" s="17">
        <f>'5月'!$C34</f>
        <v>30</v>
      </c>
      <c r="P34">
        <f>'5月'!$D34*'5月'!$C34</f>
        <v>9570</v>
      </c>
      <c r="Q34">
        <f>'5月'!$E34*'5月'!$C34</f>
        <v>7350</v>
      </c>
      <c r="R34">
        <f>'5月'!$F34*'5月'!$C34</f>
        <v>16920</v>
      </c>
    </row>
    <row r="35" spans="1:18" x14ac:dyDescent="0.2">
      <c r="A35" s="26" t="str">
        <f t="shared" si="2"/>
        <v>2024/5末</v>
      </c>
      <c r="B35" s="26" t="str">
        <f t="shared" si="2"/>
        <v>令和6/5末</v>
      </c>
      <c r="C35" s="77">
        <v>31</v>
      </c>
      <c r="D35" s="43">
        <v>300</v>
      </c>
      <c r="E35" s="43">
        <v>264</v>
      </c>
      <c r="F35" s="43">
        <v>564</v>
      </c>
      <c r="G35" s="30" t="s">
        <v>15</v>
      </c>
      <c r="J35" s="73" t="s">
        <v>43</v>
      </c>
      <c r="K35" s="46">
        <f>SUM($D$84:$D$88)</f>
        <v>1786</v>
      </c>
      <c r="L35" s="46">
        <f>SUM($E$84:$E$88)</f>
        <v>2356</v>
      </c>
      <c r="M35" s="46">
        <f>SUM($F$84:$F$88)</f>
        <v>4142</v>
      </c>
      <c r="O35" s="17">
        <f>'5月'!$C35</f>
        <v>31</v>
      </c>
      <c r="P35">
        <f>'5月'!$D35*'5月'!$C35</f>
        <v>9300</v>
      </c>
      <c r="Q35">
        <f>'5月'!$E35*'5月'!$C35</f>
        <v>8184</v>
      </c>
      <c r="R35">
        <f>'5月'!$F35*'5月'!$C35</f>
        <v>17484</v>
      </c>
    </row>
    <row r="36" spans="1:18" x14ac:dyDescent="0.2">
      <c r="A36" s="26" t="str">
        <f t="shared" si="2"/>
        <v>2024/5末</v>
      </c>
      <c r="B36" s="26" t="str">
        <f t="shared" si="2"/>
        <v>令和6/5末</v>
      </c>
      <c r="C36" s="77">
        <v>32</v>
      </c>
      <c r="D36" s="43">
        <v>291</v>
      </c>
      <c r="E36" s="43">
        <v>287</v>
      </c>
      <c r="F36" s="43">
        <v>578</v>
      </c>
      <c r="G36" s="30" t="s">
        <v>15</v>
      </c>
      <c r="J36" s="73" t="s">
        <v>44</v>
      </c>
      <c r="K36" s="46">
        <f>SUM($D$89:$D$93)</f>
        <v>1088</v>
      </c>
      <c r="L36" s="46">
        <f>SUM($E$89:$E$93)</f>
        <v>2001</v>
      </c>
      <c r="M36" s="46">
        <f>SUM($F$89:$F$93)</f>
        <v>3089</v>
      </c>
      <c r="O36" s="17">
        <f>'5月'!$C36</f>
        <v>32</v>
      </c>
      <c r="P36">
        <f>'5月'!$D36*'5月'!$C36</f>
        <v>9312</v>
      </c>
      <c r="Q36">
        <f>'5月'!$E36*'5月'!$C36</f>
        <v>9184</v>
      </c>
      <c r="R36">
        <f>'5月'!$F36*'5月'!$C36</f>
        <v>18496</v>
      </c>
    </row>
    <row r="37" spans="1:18" x14ac:dyDescent="0.2">
      <c r="A37" s="26" t="str">
        <f t="shared" si="2"/>
        <v>2024/5末</v>
      </c>
      <c r="B37" s="26" t="str">
        <f t="shared" si="2"/>
        <v>令和6/5末</v>
      </c>
      <c r="C37" s="77">
        <v>33</v>
      </c>
      <c r="D37" s="43">
        <v>354</v>
      </c>
      <c r="E37" s="43">
        <v>280</v>
      </c>
      <c r="F37" s="43">
        <v>634</v>
      </c>
      <c r="G37" s="30" t="s">
        <v>15</v>
      </c>
      <c r="J37" s="73" t="s">
        <v>45</v>
      </c>
      <c r="K37" s="46">
        <f>SUM($D$94:$D$98)</f>
        <v>492</v>
      </c>
      <c r="L37" s="46">
        <f>SUM($E$94:$E$98)</f>
        <v>1270</v>
      </c>
      <c r="M37" s="46">
        <f>SUM($F$94:$F$98)</f>
        <v>1762</v>
      </c>
      <c r="O37" s="17">
        <f>'5月'!$C37</f>
        <v>33</v>
      </c>
      <c r="P37">
        <f>'5月'!$D37*'5月'!$C37</f>
        <v>11682</v>
      </c>
      <c r="Q37">
        <f>'5月'!$E37*'5月'!$C37</f>
        <v>9240</v>
      </c>
      <c r="R37">
        <f>'5月'!$F37*'5月'!$C37</f>
        <v>20922</v>
      </c>
    </row>
    <row r="38" spans="1:18" x14ac:dyDescent="0.2">
      <c r="A38" s="26" t="str">
        <f t="shared" ref="A38:B53" si="3">A37</f>
        <v>2024/5末</v>
      </c>
      <c r="B38" s="26" t="str">
        <f t="shared" si="3"/>
        <v>令和6/5末</v>
      </c>
      <c r="C38" s="77">
        <v>34</v>
      </c>
      <c r="D38" s="43">
        <v>372</v>
      </c>
      <c r="E38" s="43">
        <v>324</v>
      </c>
      <c r="F38" s="43">
        <v>696</v>
      </c>
      <c r="G38" s="30" t="s">
        <v>15</v>
      </c>
      <c r="J38" s="73" t="s">
        <v>46</v>
      </c>
      <c r="K38" s="46">
        <f>SUM($D$99:$D$103)</f>
        <v>114</v>
      </c>
      <c r="L38" s="46">
        <f>SUM($E$99:$E$103)</f>
        <v>493</v>
      </c>
      <c r="M38" s="46">
        <f>SUM($F$99:$F$103)</f>
        <v>607</v>
      </c>
      <c r="O38" s="17">
        <f>'5月'!$C38</f>
        <v>34</v>
      </c>
      <c r="P38">
        <f>'5月'!$D38*'5月'!$C38</f>
        <v>12648</v>
      </c>
      <c r="Q38">
        <f>'5月'!$E38*'5月'!$C38</f>
        <v>11016</v>
      </c>
      <c r="R38">
        <f>'5月'!$F38*'5月'!$C38</f>
        <v>23664</v>
      </c>
    </row>
    <row r="39" spans="1:18" x14ac:dyDescent="0.2">
      <c r="A39" s="26" t="str">
        <f t="shared" si="3"/>
        <v>2024/5末</v>
      </c>
      <c r="B39" s="26" t="str">
        <f t="shared" si="3"/>
        <v>令和6/5末</v>
      </c>
      <c r="C39" s="77">
        <v>35</v>
      </c>
      <c r="D39" s="43">
        <v>397</v>
      </c>
      <c r="E39" s="43">
        <v>311</v>
      </c>
      <c r="F39" s="43">
        <v>708</v>
      </c>
      <c r="G39" s="30" t="s">
        <v>15</v>
      </c>
      <c r="J39" s="73" t="s">
        <v>47</v>
      </c>
      <c r="K39" s="46">
        <f>SUM($D$104:$D$108)</f>
        <v>9</v>
      </c>
      <c r="L39" s="46">
        <f>SUM($E$104:$E$108)</f>
        <v>88</v>
      </c>
      <c r="M39" s="46">
        <f>SUM($F$104:$F$108)</f>
        <v>97</v>
      </c>
      <c r="O39" s="17">
        <f>'5月'!$C39</f>
        <v>35</v>
      </c>
      <c r="P39">
        <f>'5月'!$D39*'5月'!$C39</f>
        <v>13895</v>
      </c>
      <c r="Q39">
        <f>'5月'!$E39*'5月'!$C39</f>
        <v>10885</v>
      </c>
      <c r="R39">
        <f>'5月'!$F39*'5月'!$C39</f>
        <v>24780</v>
      </c>
    </row>
    <row r="40" spans="1:18" x14ac:dyDescent="0.2">
      <c r="A40" s="26" t="str">
        <f t="shared" si="3"/>
        <v>2024/5末</v>
      </c>
      <c r="B40" s="26" t="str">
        <f t="shared" si="3"/>
        <v>令和6/5末</v>
      </c>
      <c r="C40" s="77">
        <v>36</v>
      </c>
      <c r="D40" s="43">
        <v>408</v>
      </c>
      <c r="E40" s="43">
        <v>335</v>
      </c>
      <c r="F40" s="43">
        <v>743</v>
      </c>
      <c r="G40" s="30" t="s">
        <v>15</v>
      </c>
      <c r="J40" s="73" t="s">
        <v>48</v>
      </c>
      <c r="K40" s="46">
        <f>$D$109</f>
        <v>0</v>
      </c>
      <c r="L40" s="46">
        <f>$E$109</f>
        <v>4</v>
      </c>
      <c r="M40" s="46">
        <f>$F$109</f>
        <v>4</v>
      </c>
      <c r="O40" s="17">
        <f>'5月'!$C40</f>
        <v>36</v>
      </c>
      <c r="P40">
        <f>'5月'!$D40*'5月'!$C40</f>
        <v>14688</v>
      </c>
      <c r="Q40">
        <f>'5月'!$E40*'5月'!$C40</f>
        <v>12060</v>
      </c>
      <c r="R40">
        <f>'5月'!$F40*'5月'!$C40</f>
        <v>26748</v>
      </c>
    </row>
    <row r="41" spans="1:18" x14ac:dyDescent="0.2">
      <c r="A41" s="26" t="str">
        <f t="shared" si="3"/>
        <v>2024/5末</v>
      </c>
      <c r="B41" s="26" t="str">
        <f t="shared" si="3"/>
        <v>令和6/5末</v>
      </c>
      <c r="C41" s="77">
        <v>37</v>
      </c>
      <c r="D41" s="43">
        <v>408</v>
      </c>
      <c r="E41" s="43">
        <v>359</v>
      </c>
      <c r="F41" s="43">
        <v>767</v>
      </c>
      <c r="G41" s="30" t="s">
        <v>15</v>
      </c>
      <c r="O41" s="17">
        <f>'5月'!$C41</f>
        <v>37</v>
      </c>
      <c r="P41">
        <f>'5月'!$D41*'5月'!$C41</f>
        <v>15096</v>
      </c>
      <c r="Q41">
        <f>'5月'!$E41*'5月'!$C41</f>
        <v>13283</v>
      </c>
      <c r="R41">
        <f>'5月'!$F41*'5月'!$C41</f>
        <v>28379</v>
      </c>
    </row>
    <row r="42" spans="1:18" x14ac:dyDescent="0.2">
      <c r="A42" s="26" t="str">
        <f t="shared" si="3"/>
        <v>2024/5末</v>
      </c>
      <c r="B42" s="26" t="str">
        <f t="shared" si="3"/>
        <v>令和6/5末</v>
      </c>
      <c r="C42" s="77">
        <v>38</v>
      </c>
      <c r="D42" s="43">
        <v>433</v>
      </c>
      <c r="E42" s="43">
        <v>391</v>
      </c>
      <c r="F42" s="43">
        <v>824</v>
      </c>
      <c r="G42" s="30" t="s">
        <v>15</v>
      </c>
      <c r="O42" s="17">
        <f>'5月'!$C42</f>
        <v>38</v>
      </c>
      <c r="P42">
        <f>'5月'!$D42*'5月'!$C42</f>
        <v>16454</v>
      </c>
      <c r="Q42">
        <f>'5月'!$E42*'5月'!$C42</f>
        <v>14858</v>
      </c>
      <c r="R42">
        <f>'5月'!$F42*'5月'!$C42</f>
        <v>31312</v>
      </c>
    </row>
    <row r="43" spans="1:18" x14ac:dyDescent="0.2">
      <c r="A43" s="26" t="str">
        <f t="shared" si="3"/>
        <v>2024/5末</v>
      </c>
      <c r="B43" s="26" t="str">
        <f t="shared" si="3"/>
        <v>令和6/5末</v>
      </c>
      <c r="C43" s="77">
        <v>39</v>
      </c>
      <c r="D43" s="43">
        <v>471</v>
      </c>
      <c r="E43" s="43">
        <v>358</v>
      </c>
      <c r="F43" s="43">
        <v>829</v>
      </c>
      <c r="G43" s="30" t="s">
        <v>15</v>
      </c>
      <c r="O43" s="17">
        <f>'5月'!$C43</f>
        <v>39</v>
      </c>
      <c r="P43">
        <f>'5月'!$D43*'5月'!$C43</f>
        <v>18369</v>
      </c>
      <c r="Q43">
        <f>'5月'!$E43*'5月'!$C43</f>
        <v>13962</v>
      </c>
      <c r="R43">
        <f>'5月'!$F43*'5月'!$C43</f>
        <v>32331</v>
      </c>
    </row>
    <row r="44" spans="1:18" x14ac:dyDescent="0.2">
      <c r="A44" s="26" t="str">
        <f t="shared" si="3"/>
        <v>2024/5末</v>
      </c>
      <c r="B44" s="26" t="str">
        <f t="shared" si="3"/>
        <v>令和6/5末</v>
      </c>
      <c r="C44" s="77">
        <v>40</v>
      </c>
      <c r="D44" s="43">
        <v>413</v>
      </c>
      <c r="E44" s="43">
        <v>403</v>
      </c>
      <c r="F44" s="43">
        <v>816</v>
      </c>
      <c r="G44" s="30" t="s">
        <v>15</v>
      </c>
      <c r="O44" s="17">
        <f>'5月'!$C44</f>
        <v>40</v>
      </c>
      <c r="P44">
        <f>'5月'!$D44*'5月'!$C44</f>
        <v>16520</v>
      </c>
      <c r="Q44">
        <f>'5月'!$E44*'5月'!$C44</f>
        <v>16120</v>
      </c>
      <c r="R44">
        <f>'5月'!$F44*'5月'!$C44</f>
        <v>32640</v>
      </c>
    </row>
    <row r="45" spans="1:18" x14ac:dyDescent="0.2">
      <c r="A45" s="26" t="str">
        <f t="shared" si="3"/>
        <v>2024/5末</v>
      </c>
      <c r="B45" s="26" t="str">
        <f t="shared" si="3"/>
        <v>令和6/5末</v>
      </c>
      <c r="C45" s="77">
        <v>41</v>
      </c>
      <c r="D45" s="43">
        <v>423</v>
      </c>
      <c r="E45" s="43">
        <v>368</v>
      </c>
      <c r="F45" s="43">
        <v>791</v>
      </c>
      <c r="G45" s="30" t="s">
        <v>15</v>
      </c>
      <c r="O45" s="17">
        <f>'5月'!$C45</f>
        <v>41</v>
      </c>
      <c r="P45">
        <f>'5月'!$D45*'5月'!$C45</f>
        <v>17343</v>
      </c>
      <c r="Q45">
        <f>'5月'!$E45*'5月'!$C45</f>
        <v>15088</v>
      </c>
      <c r="R45">
        <f>'5月'!$F45*'5月'!$C45</f>
        <v>32431</v>
      </c>
    </row>
    <row r="46" spans="1:18" x14ac:dyDescent="0.2">
      <c r="A46" s="26" t="str">
        <f t="shared" si="3"/>
        <v>2024/5末</v>
      </c>
      <c r="B46" s="26" t="str">
        <f t="shared" si="3"/>
        <v>令和6/5末</v>
      </c>
      <c r="C46" s="77">
        <v>42</v>
      </c>
      <c r="D46" s="43">
        <v>447</v>
      </c>
      <c r="E46" s="43">
        <v>405</v>
      </c>
      <c r="F46" s="43">
        <v>852</v>
      </c>
      <c r="G46" s="30" t="s">
        <v>15</v>
      </c>
      <c r="O46" s="17">
        <f>'5月'!$C46</f>
        <v>42</v>
      </c>
      <c r="P46">
        <f>'5月'!$D46*'5月'!$C46</f>
        <v>18774</v>
      </c>
      <c r="Q46">
        <f>'5月'!$E46*'5月'!$C46</f>
        <v>17010</v>
      </c>
      <c r="R46">
        <f>'5月'!$F46*'5月'!$C46</f>
        <v>35784</v>
      </c>
    </row>
    <row r="47" spans="1:18" x14ac:dyDescent="0.2">
      <c r="A47" s="26" t="str">
        <f t="shared" si="3"/>
        <v>2024/5末</v>
      </c>
      <c r="B47" s="26" t="str">
        <f t="shared" si="3"/>
        <v>令和6/5末</v>
      </c>
      <c r="C47" s="77">
        <v>43</v>
      </c>
      <c r="D47" s="43">
        <v>498</v>
      </c>
      <c r="E47" s="43">
        <v>375</v>
      </c>
      <c r="F47" s="43">
        <v>873</v>
      </c>
      <c r="G47" s="30" t="s">
        <v>15</v>
      </c>
      <c r="O47" s="17">
        <f>'5月'!$C47</f>
        <v>43</v>
      </c>
      <c r="P47">
        <f>'5月'!$D47*'5月'!$C47</f>
        <v>21414</v>
      </c>
      <c r="Q47">
        <f>'5月'!$E47*'5月'!$C47</f>
        <v>16125</v>
      </c>
      <c r="R47">
        <f>'5月'!$F47*'5月'!$C47</f>
        <v>37539</v>
      </c>
    </row>
    <row r="48" spans="1:18" x14ac:dyDescent="0.2">
      <c r="A48" s="26" t="str">
        <f t="shared" si="3"/>
        <v>2024/5末</v>
      </c>
      <c r="B48" s="26" t="str">
        <f t="shared" si="3"/>
        <v>令和6/5末</v>
      </c>
      <c r="C48" s="77">
        <v>44</v>
      </c>
      <c r="D48" s="43">
        <v>500</v>
      </c>
      <c r="E48" s="43">
        <v>451</v>
      </c>
      <c r="F48" s="43">
        <v>951</v>
      </c>
      <c r="G48" s="30" t="s">
        <v>15</v>
      </c>
      <c r="O48" s="17">
        <f>'5月'!$C48</f>
        <v>44</v>
      </c>
      <c r="P48">
        <f>'5月'!$D48*'5月'!$C48</f>
        <v>22000</v>
      </c>
      <c r="Q48">
        <f>'5月'!$E48*'5月'!$C48</f>
        <v>19844</v>
      </c>
      <c r="R48">
        <f>'5月'!$F48*'5月'!$C48</f>
        <v>41844</v>
      </c>
    </row>
    <row r="49" spans="1:18" x14ac:dyDescent="0.2">
      <c r="A49" s="26" t="str">
        <f t="shared" si="3"/>
        <v>2024/5末</v>
      </c>
      <c r="B49" s="26" t="str">
        <f t="shared" si="3"/>
        <v>令和6/5末</v>
      </c>
      <c r="C49" s="77">
        <v>45</v>
      </c>
      <c r="D49" s="43">
        <v>473</v>
      </c>
      <c r="E49" s="43">
        <v>451</v>
      </c>
      <c r="F49" s="43">
        <v>924</v>
      </c>
      <c r="G49" s="30" t="s">
        <v>15</v>
      </c>
      <c r="O49" s="17">
        <f>'5月'!$C49</f>
        <v>45</v>
      </c>
      <c r="P49">
        <f>'5月'!$D49*'5月'!$C49</f>
        <v>21285</v>
      </c>
      <c r="Q49">
        <f>'5月'!$E49*'5月'!$C49</f>
        <v>20295</v>
      </c>
      <c r="R49">
        <f>'5月'!$F49*'5月'!$C49</f>
        <v>41580</v>
      </c>
    </row>
    <row r="50" spans="1:18" x14ac:dyDescent="0.2">
      <c r="A50" s="26" t="str">
        <f t="shared" si="3"/>
        <v>2024/5末</v>
      </c>
      <c r="B50" s="26" t="str">
        <f t="shared" si="3"/>
        <v>令和6/5末</v>
      </c>
      <c r="C50" s="77">
        <v>46</v>
      </c>
      <c r="D50" s="43">
        <v>536</v>
      </c>
      <c r="E50" s="43">
        <v>473</v>
      </c>
      <c r="F50" s="43">
        <v>1009</v>
      </c>
      <c r="G50" s="30" t="s">
        <v>15</v>
      </c>
      <c r="O50" s="17">
        <f>'5月'!$C50</f>
        <v>46</v>
      </c>
      <c r="P50">
        <f>'5月'!$D50*'5月'!$C50</f>
        <v>24656</v>
      </c>
      <c r="Q50">
        <f>'5月'!$E50*'5月'!$C50</f>
        <v>21758</v>
      </c>
      <c r="R50">
        <f>'5月'!$F50*'5月'!$C50</f>
        <v>46414</v>
      </c>
    </row>
    <row r="51" spans="1:18" x14ac:dyDescent="0.2">
      <c r="A51" s="26" t="str">
        <f t="shared" si="3"/>
        <v>2024/5末</v>
      </c>
      <c r="B51" s="26" t="str">
        <f t="shared" si="3"/>
        <v>令和6/5末</v>
      </c>
      <c r="C51" s="77">
        <v>47</v>
      </c>
      <c r="D51" s="43">
        <v>569</v>
      </c>
      <c r="E51" s="43">
        <v>537</v>
      </c>
      <c r="F51" s="43">
        <v>1106</v>
      </c>
      <c r="G51" s="30" t="s">
        <v>15</v>
      </c>
      <c r="O51" s="17">
        <f>'5月'!$C51</f>
        <v>47</v>
      </c>
      <c r="P51">
        <f>'5月'!$D51*'5月'!$C51</f>
        <v>26743</v>
      </c>
      <c r="Q51">
        <f>'5月'!$E51*'5月'!$C51</f>
        <v>25239</v>
      </c>
      <c r="R51">
        <f>'5月'!$F51*'5月'!$C51</f>
        <v>51982</v>
      </c>
    </row>
    <row r="52" spans="1:18" x14ac:dyDescent="0.2">
      <c r="A52" s="26" t="str">
        <f t="shared" si="3"/>
        <v>2024/5末</v>
      </c>
      <c r="B52" s="26" t="str">
        <f t="shared" si="3"/>
        <v>令和6/5末</v>
      </c>
      <c r="C52" s="77">
        <v>48</v>
      </c>
      <c r="D52" s="43">
        <v>586</v>
      </c>
      <c r="E52" s="43">
        <v>539</v>
      </c>
      <c r="F52" s="43">
        <v>1125</v>
      </c>
      <c r="G52" s="30" t="s">
        <v>15</v>
      </c>
      <c r="O52" s="17">
        <f>'5月'!$C52</f>
        <v>48</v>
      </c>
      <c r="P52">
        <f>'5月'!$D52*'5月'!$C52</f>
        <v>28128</v>
      </c>
      <c r="Q52">
        <f>'5月'!$E52*'5月'!$C52</f>
        <v>25872</v>
      </c>
      <c r="R52">
        <f>'5月'!$F52*'5月'!$C52</f>
        <v>54000</v>
      </c>
    </row>
    <row r="53" spans="1:18" x14ac:dyDescent="0.2">
      <c r="A53" s="26" t="str">
        <f t="shared" si="3"/>
        <v>2024/5末</v>
      </c>
      <c r="B53" s="26" t="str">
        <f t="shared" si="3"/>
        <v>令和6/5末</v>
      </c>
      <c r="C53" s="77">
        <v>49</v>
      </c>
      <c r="D53" s="43">
        <v>595</v>
      </c>
      <c r="E53" s="43">
        <v>572</v>
      </c>
      <c r="F53" s="43">
        <v>1167</v>
      </c>
      <c r="G53" s="30" t="s">
        <v>15</v>
      </c>
      <c r="O53" s="17">
        <f>'5月'!$C53</f>
        <v>49</v>
      </c>
      <c r="P53">
        <f>'5月'!$D53*'5月'!$C53</f>
        <v>29155</v>
      </c>
      <c r="Q53">
        <f>'5月'!$E53*'5月'!$C53</f>
        <v>28028</v>
      </c>
      <c r="R53">
        <f>'5月'!$F53*'5月'!$C53</f>
        <v>57183</v>
      </c>
    </row>
    <row r="54" spans="1:18" x14ac:dyDescent="0.2">
      <c r="A54" s="26" t="str">
        <f t="shared" ref="A54:B69" si="4">A53</f>
        <v>2024/5末</v>
      </c>
      <c r="B54" s="26" t="str">
        <f t="shared" si="4"/>
        <v>令和6/5末</v>
      </c>
      <c r="C54" s="77">
        <v>50</v>
      </c>
      <c r="D54" s="43">
        <v>575</v>
      </c>
      <c r="E54" s="43">
        <v>598</v>
      </c>
      <c r="F54" s="43">
        <v>1173</v>
      </c>
      <c r="G54" s="30" t="s">
        <v>15</v>
      </c>
      <c r="O54" s="17">
        <f>'5月'!$C54</f>
        <v>50</v>
      </c>
      <c r="P54">
        <f>'5月'!$D54*'5月'!$C54</f>
        <v>28750</v>
      </c>
      <c r="Q54">
        <f>'5月'!$E54*'5月'!$C54</f>
        <v>29900</v>
      </c>
      <c r="R54">
        <f>'5月'!$F54*'5月'!$C54</f>
        <v>58650</v>
      </c>
    </row>
    <row r="55" spans="1:18" x14ac:dyDescent="0.2">
      <c r="A55" s="26" t="str">
        <f t="shared" si="4"/>
        <v>2024/5末</v>
      </c>
      <c r="B55" s="26" t="str">
        <f t="shared" si="4"/>
        <v>令和6/5末</v>
      </c>
      <c r="C55" s="77">
        <v>51</v>
      </c>
      <c r="D55" s="43">
        <v>555</v>
      </c>
      <c r="E55" s="43">
        <v>521</v>
      </c>
      <c r="F55" s="43">
        <v>1076</v>
      </c>
      <c r="G55" s="30" t="s">
        <v>15</v>
      </c>
      <c r="O55" s="17">
        <f>'5月'!$C55</f>
        <v>51</v>
      </c>
      <c r="P55">
        <f>'5月'!$D55*'5月'!$C55</f>
        <v>28305</v>
      </c>
      <c r="Q55">
        <f>'5月'!$E55*'5月'!$C55</f>
        <v>26571</v>
      </c>
      <c r="R55">
        <f>'5月'!$F55*'5月'!$C55</f>
        <v>54876</v>
      </c>
    </row>
    <row r="56" spans="1:18" x14ac:dyDescent="0.2">
      <c r="A56" s="26" t="str">
        <f t="shared" si="4"/>
        <v>2024/5末</v>
      </c>
      <c r="B56" s="26" t="str">
        <f t="shared" si="4"/>
        <v>令和6/5末</v>
      </c>
      <c r="C56" s="77">
        <v>52</v>
      </c>
      <c r="D56" s="43">
        <v>583</v>
      </c>
      <c r="E56" s="43">
        <v>539</v>
      </c>
      <c r="F56" s="43">
        <v>1122</v>
      </c>
      <c r="G56" s="30" t="s">
        <v>15</v>
      </c>
      <c r="O56" s="17">
        <f>'5月'!$C56</f>
        <v>52</v>
      </c>
      <c r="P56">
        <f>'5月'!$D56*'5月'!$C56</f>
        <v>30316</v>
      </c>
      <c r="Q56">
        <f>'5月'!$E56*'5月'!$C56</f>
        <v>28028</v>
      </c>
      <c r="R56">
        <f>'5月'!$F56*'5月'!$C56</f>
        <v>58344</v>
      </c>
    </row>
    <row r="57" spans="1:18" x14ac:dyDescent="0.2">
      <c r="A57" s="26" t="str">
        <f t="shared" si="4"/>
        <v>2024/5末</v>
      </c>
      <c r="B57" s="26" t="str">
        <f t="shared" si="4"/>
        <v>令和6/5末</v>
      </c>
      <c r="C57" s="77">
        <v>53</v>
      </c>
      <c r="D57" s="43">
        <v>597</v>
      </c>
      <c r="E57" s="43">
        <v>495</v>
      </c>
      <c r="F57" s="43">
        <v>1092</v>
      </c>
      <c r="G57" s="30" t="s">
        <v>15</v>
      </c>
      <c r="O57" s="17">
        <f>'5月'!$C57</f>
        <v>53</v>
      </c>
      <c r="P57">
        <f>'5月'!$D57*'5月'!$C57</f>
        <v>31641</v>
      </c>
      <c r="Q57">
        <f>'5月'!$E57*'5月'!$C57</f>
        <v>26235</v>
      </c>
      <c r="R57">
        <f>'5月'!$F57*'5月'!$C57</f>
        <v>57876</v>
      </c>
    </row>
    <row r="58" spans="1:18" x14ac:dyDescent="0.2">
      <c r="A58" s="26" t="str">
        <f t="shared" si="4"/>
        <v>2024/5末</v>
      </c>
      <c r="B58" s="26" t="str">
        <f t="shared" si="4"/>
        <v>令和6/5末</v>
      </c>
      <c r="C58" s="77">
        <v>54</v>
      </c>
      <c r="D58" s="43">
        <v>558</v>
      </c>
      <c r="E58" s="43">
        <v>512</v>
      </c>
      <c r="F58" s="43">
        <v>1070</v>
      </c>
      <c r="G58" s="30" t="s">
        <v>15</v>
      </c>
      <c r="O58" s="17">
        <f>'5月'!$C58</f>
        <v>54</v>
      </c>
      <c r="P58">
        <f>'5月'!$D58*'5月'!$C58</f>
        <v>30132</v>
      </c>
      <c r="Q58">
        <f>'5月'!$E58*'5月'!$C58</f>
        <v>27648</v>
      </c>
      <c r="R58">
        <f>'5月'!$F58*'5月'!$C58</f>
        <v>57780</v>
      </c>
    </row>
    <row r="59" spans="1:18" x14ac:dyDescent="0.2">
      <c r="A59" s="26" t="str">
        <f t="shared" si="4"/>
        <v>2024/5末</v>
      </c>
      <c r="B59" s="26" t="str">
        <f t="shared" si="4"/>
        <v>令和6/5末</v>
      </c>
      <c r="C59" s="77">
        <v>55</v>
      </c>
      <c r="D59" s="43">
        <v>537</v>
      </c>
      <c r="E59" s="43">
        <v>494</v>
      </c>
      <c r="F59" s="43">
        <v>1031</v>
      </c>
      <c r="G59" s="30" t="s">
        <v>15</v>
      </c>
      <c r="O59" s="17">
        <f>'5月'!$C59</f>
        <v>55</v>
      </c>
      <c r="P59">
        <f>'5月'!$D59*'5月'!$C59</f>
        <v>29535</v>
      </c>
      <c r="Q59">
        <f>'5月'!$E59*'5月'!$C59</f>
        <v>27170</v>
      </c>
      <c r="R59">
        <f>'5月'!$F59*'5月'!$C59</f>
        <v>56705</v>
      </c>
    </row>
    <row r="60" spans="1:18" x14ac:dyDescent="0.2">
      <c r="A60" s="26" t="str">
        <f t="shared" si="4"/>
        <v>2024/5末</v>
      </c>
      <c r="B60" s="26" t="str">
        <f t="shared" si="4"/>
        <v>令和6/5末</v>
      </c>
      <c r="C60" s="77">
        <v>56</v>
      </c>
      <c r="D60" s="43">
        <v>548</v>
      </c>
      <c r="E60" s="43">
        <v>522</v>
      </c>
      <c r="F60" s="43">
        <v>1070</v>
      </c>
      <c r="G60" s="30" t="s">
        <v>15</v>
      </c>
      <c r="O60" s="17">
        <f>'5月'!$C60</f>
        <v>56</v>
      </c>
      <c r="P60">
        <f>'5月'!$D60*'5月'!$C60</f>
        <v>30688</v>
      </c>
      <c r="Q60">
        <f>'5月'!$E60*'5月'!$C60</f>
        <v>29232</v>
      </c>
      <c r="R60">
        <f>'5月'!$F60*'5月'!$C60</f>
        <v>59920</v>
      </c>
    </row>
    <row r="61" spans="1:18" x14ac:dyDescent="0.2">
      <c r="A61" s="26" t="str">
        <f t="shared" si="4"/>
        <v>2024/5末</v>
      </c>
      <c r="B61" s="26" t="str">
        <f t="shared" si="4"/>
        <v>令和6/5末</v>
      </c>
      <c r="C61" s="77">
        <v>57</v>
      </c>
      <c r="D61" s="43">
        <v>516</v>
      </c>
      <c r="E61" s="43">
        <v>479</v>
      </c>
      <c r="F61" s="43">
        <v>995</v>
      </c>
      <c r="G61" s="30" t="s">
        <v>15</v>
      </c>
      <c r="O61" s="17">
        <f>'5月'!$C61</f>
        <v>57</v>
      </c>
      <c r="P61">
        <f>'5月'!$D61*'5月'!$C61</f>
        <v>29412</v>
      </c>
      <c r="Q61">
        <f>'5月'!$E61*'5月'!$C61</f>
        <v>27303</v>
      </c>
      <c r="R61">
        <f>'5月'!$F61*'5月'!$C61</f>
        <v>56715</v>
      </c>
    </row>
    <row r="62" spans="1:18" x14ac:dyDescent="0.2">
      <c r="A62" s="26" t="str">
        <f t="shared" si="4"/>
        <v>2024/5末</v>
      </c>
      <c r="B62" s="26" t="str">
        <f t="shared" si="4"/>
        <v>令和6/5末</v>
      </c>
      <c r="C62" s="77">
        <v>58</v>
      </c>
      <c r="D62" s="43">
        <v>464</v>
      </c>
      <c r="E62" s="43">
        <v>460</v>
      </c>
      <c r="F62" s="43">
        <v>924</v>
      </c>
      <c r="G62" s="30" t="s">
        <v>15</v>
      </c>
      <c r="O62" s="17">
        <f>'5月'!$C62</f>
        <v>58</v>
      </c>
      <c r="P62">
        <f>'5月'!$D62*'5月'!$C62</f>
        <v>26912</v>
      </c>
      <c r="Q62">
        <f>'5月'!$E62*'5月'!$C62</f>
        <v>26680</v>
      </c>
      <c r="R62">
        <f>'5月'!$F62*'5月'!$C62</f>
        <v>53592</v>
      </c>
    </row>
    <row r="63" spans="1:18" x14ac:dyDescent="0.2">
      <c r="A63" s="26" t="str">
        <f t="shared" si="4"/>
        <v>2024/5末</v>
      </c>
      <c r="B63" s="26" t="str">
        <f t="shared" si="4"/>
        <v>令和6/5末</v>
      </c>
      <c r="C63" s="77">
        <v>59</v>
      </c>
      <c r="D63" s="43">
        <v>584</v>
      </c>
      <c r="E63" s="43">
        <v>529</v>
      </c>
      <c r="F63" s="43">
        <v>1113</v>
      </c>
      <c r="G63" s="30" t="s">
        <v>15</v>
      </c>
      <c r="O63" s="17">
        <f>'5月'!$C63</f>
        <v>59</v>
      </c>
      <c r="P63">
        <f>'5月'!$D63*'5月'!$C63</f>
        <v>34456</v>
      </c>
      <c r="Q63">
        <f>'5月'!$E63*'5月'!$C63</f>
        <v>31211</v>
      </c>
      <c r="R63">
        <f>'5月'!$F63*'5月'!$C63</f>
        <v>65667</v>
      </c>
    </row>
    <row r="64" spans="1:18" x14ac:dyDescent="0.2">
      <c r="A64" s="26" t="str">
        <f t="shared" si="4"/>
        <v>2024/5末</v>
      </c>
      <c r="B64" s="26" t="str">
        <f t="shared" si="4"/>
        <v>令和6/5末</v>
      </c>
      <c r="C64" s="77">
        <v>60</v>
      </c>
      <c r="D64" s="43">
        <v>532</v>
      </c>
      <c r="E64" s="43">
        <v>558</v>
      </c>
      <c r="F64" s="43">
        <v>1090</v>
      </c>
      <c r="G64" s="30" t="s">
        <v>15</v>
      </c>
      <c r="O64" s="17">
        <f>'5月'!$C64</f>
        <v>60</v>
      </c>
      <c r="P64">
        <f>'5月'!$D64*'5月'!$C64</f>
        <v>31920</v>
      </c>
      <c r="Q64">
        <f>'5月'!$E64*'5月'!$C64</f>
        <v>33480</v>
      </c>
      <c r="R64">
        <f>'5月'!$F64*'5月'!$C64</f>
        <v>65400</v>
      </c>
    </row>
    <row r="65" spans="1:18" x14ac:dyDescent="0.2">
      <c r="A65" s="26" t="str">
        <f t="shared" si="4"/>
        <v>2024/5末</v>
      </c>
      <c r="B65" s="26" t="str">
        <f t="shared" si="4"/>
        <v>令和6/5末</v>
      </c>
      <c r="C65" s="77">
        <v>61</v>
      </c>
      <c r="D65" s="43">
        <v>552</v>
      </c>
      <c r="E65" s="43">
        <v>561</v>
      </c>
      <c r="F65" s="43">
        <v>1113</v>
      </c>
      <c r="G65" s="30" t="s">
        <v>15</v>
      </c>
      <c r="O65" s="17">
        <f>'5月'!$C65</f>
        <v>61</v>
      </c>
      <c r="P65">
        <f>'5月'!$D65*'5月'!$C65</f>
        <v>33672</v>
      </c>
      <c r="Q65">
        <f>'5月'!$E65*'5月'!$C65</f>
        <v>34221</v>
      </c>
      <c r="R65">
        <f>'5月'!$F65*'5月'!$C65</f>
        <v>67893</v>
      </c>
    </row>
    <row r="66" spans="1:18" x14ac:dyDescent="0.2">
      <c r="A66" s="26" t="str">
        <f t="shared" si="4"/>
        <v>2024/5末</v>
      </c>
      <c r="B66" s="26" t="str">
        <f t="shared" si="4"/>
        <v>令和6/5末</v>
      </c>
      <c r="C66" s="77">
        <v>62</v>
      </c>
      <c r="D66" s="43">
        <v>571</v>
      </c>
      <c r="E66" s="43">
        <v>530</v>
      </c>
      <c r="F66" s="43">
        <v>1101</v>
      </c>
      <c r="G66" s="30" t="s">
        <v>15</v>
      </c>
      <c r="O66" s="17">
        <f>'5月'!$C66</f>
        <v>62</v>
      </c>
      <c r="P66">
        <f>'5月'!$D66*'5月'!$C66</f>
        <v>35402</v>
      </c>
      <c r="Q66">
        <f>'5月'!$E66*'5月'!$C66</f>
        <v>32860</v>
      </c>
      <c r="R66">
        <f>'5月'!$F66*'5月'!$C66</f>
        <v>68262</v>
      </c>
    </row>
    <row r="67" spans="1:18" x14ac:dyDescent="0.2">
      <c r="A67" s="26" t="str">
        <f t="shared" si="4"/>
        <v>2024/5末</v>
      </c>
      <c r="B67" s="26" t="str">
        <f t="shared" si="4"/>
        <v>令和6/5末</v>
      </c>
      <c r="C67" s="77">
        <v>63</v>
      </c>
      <c r="D67" s="43">
        <v>533</v>
      </c>
      <c r="E67" s="43">
        <v>523</v>
      </c>
      <c r="F67" s="43">
        <v>1056</v>
      </c>
      <c r="G67" s="30" t="s">
        <v>15</v>
      </c>
      <c r="O67" s="17">
        <f>'5月'!$C67</f>
        <v>63</v>
      </c>
      <c r="P67">
        <f>'5月'!$D67*'5月'!$C67</f>
        <v>33579</v>
      </c>
      <c r="Q67">
        <f>'5月'!$E67*'5月'!$C67</f>
        <v>32949</v>
      </c>
      <c r="R67">
        <f>'5月'!$F67*'5月'!$C67</f>
        <v>66528</v>
      </c>
    </row>
    <row r="68" spans="1:18" x14ac:dyDescent="0.2">
      <c r="A68" s="26" t="str">
        <f t="shared" si="4"/>
        <v>2024/5末</v>
      </c>
      <c r="B68" s="26" t="str">
        <f t="shared" si="4"/>
        <v>令和6/5末</v>
      </c>
      <c r="C68" s="77">
        <v>64</v>
      </c>
      <c r="D68" s="43">
        <v>590</v>
      </c>
      <c r="E68" s="43">
        <v>576</v>
      </c>
      <c r="F68" s="43">
        <v>1166</v>
      </c>
      <c r="G68" s="30" t="s">
        <v>15</v>
      </c>
      <c r="O68" s="17">
        <f>'5月'!$C68</f>
        <v>64</v>
      </c>
      <c r="P68">
        <f>'5月'!$D68*'5月'!$C68</f>
        <v>37760</v>
      </c>
      <c r="Q68">
        <f>'5月'!$E68*'5月'!$C68</f>
        <v>36864</v>
      </c>
      <c r="R68">
        <f>'5月'!$F68*'5月'!$C68</f>
        <v>74624</v>
      </c>
    </row>
    <row r="69" spans="1:18" x14ac:dyDescent="0.2">
      <c r="A69" s="25" t="str">
        <f t="shared" si="4"/>
        <v>2024/5末</v>
      </c>
      <c r="B69" s="25" t="str">
        <f t="shared" si="4"/>
        <v>令和6/5末</v>
      </c>
      <c r="C69" s="76">
        <v>65</v>
      </c>
      <c r="D69" s="42">
        <v>598</v>
      </c>
      <c r="E69" s="42">
        <v>576</v>
      </c>
      <c r="F69" s="42">
        <v>1174</v>
      </c>
      <c r="G69" s="29" t="s">
        <v>16</v>
      </c>
      <c r="O69" s="23">
        <f>'5月'!$C69</f>
        <v>65</v>
      </c>
      <c r="P69" s="24">
        <f>'5月'!$D69*'5月'!$C69</f>
        <v>38870</v>
      </c>
      <c r="Q69" s="24">
        <f>'5月'!$E69*'5月'!$C69</f>
        <v>37440</v>
      </c>
      <c r="R69" s="24">
        <f>'5月'!$F69*'5月'!$C69</f>
        <v>76310</v>
      </c>
    </row>
    <row r="70" spans="1:18" x14ac:dyDescent="0.2">
      <c r="A70" s="26" t="str">
        <f t="shared" ref="A70:B85" si="5">A69</f>
        <v>2024/5末</v>
      </c>
      <c r="B70" s="26" t="str">
        <f t="shared" si="5"/>
        <v>令和6/5末</v>
      </c>
      <c r="C70" s="77">
        <v>66</v>
      </c>
      <c r="D70" s="43">
        <v>570</v>
      </c>
      <c r="E70" s="43">
        <v>516</v>
      </c>
      <c r="F70" s="43">
        <v>1086</v>
      </c>
      <c r="G70" s="30" t="s">
        <v>16</v>
      </c>
      <c r="O70" s="17">
        <f>'5月'!$C70</f>
        <v>66</v>
      </c>
      <c r="P70">
        <f>'5月'!$D70*'5月'!$C70</f>
        <v>37620</v>
      </c>
      <c r="Q70">
        <f>'5月'!$E70*'5月'!$C70</f>
        <v>34056</v>
      </c>
      <c r="R70">
        <f>'5月'!$F70*'5月'!$C70</f>
        <v>71676</v>
      </c>
    </row>
    <row r="71" spans="1:18" x14ac:dyDescent="0.2">
      <c r="A71" s="26" t="str">
        <f t="shared" si="5"/>
        <v>2024/5末</v>
      </c>
      <c r="B71" s="26" t="str">
        <f t="shared" si="5"/>
        <v>令和6/5末</v>
      </c>
      <c r="C71" s="77">
        <v>67</v>
      </c>
      <c r="D71" s="43">
        <v>554</v>
      </c>
      <c r="E71" s="43">
        <v>566</v>
      </c>
      <c r="F71" s="43">
        <v>1120</v>
      </c>
      <c r="G71" s="30" t="s">
        <v>16</v>
      </c>
      <c r="O71" s="17">
        <f>'5月'!$C71</f>
        <v>67</v>
      </c>
      <c r="P71">
        <f>'5月'!$D71*'5月'!$C71</f>
        <v>37118</v>
      </c>
      <c r="Q71">
        <f>'5月'!$E71*'5月'!$C71</f>
        <v>37922</v>
      </c>
      <c r="R71">
        <f>'5月'!$F71*'5月'!$C71</f>
        <v>75040</v>
      </c>
    </row>
    <row r="72" spans="1:18" x14ac:dyDescent="0.2">
      <c r="A72" s="26" t="str">
        <f t="shared" si="5"/>
        <v>2024/5末</v>
      </c>
      <c r="B72" s="26" t="str">
        <f t="shared" si="5"/>
        <v>令和6/5末</v>
      </c>
      <c r="C72" s="77">
        <v>68</v>
      </c>
      <c r="D72" s="43">
        <v>564</v>
      </c>
      <c r="E72" s="43">
        <v>551</v>
      </c>
      <c r="F72" s="43">
        <v>1115</v>
      </c>
      <c r="G72" s="30" t="s">
        <v>16</v>
      </c>
      <c r="O72" s="17">
        <f>'5月'!$C72</f>
        <v>68</v>
      </c>
      <c r="P72">
        <f>'5月'!$D72*'5月'!$C72</f>
        <v>38352</v>
      </c>
      <c r="Q72">
        <f>'5月'!$E72*'5月'!$C72</f>
        <v>37468</v>
      </c>
      <c r="R72">
        <f>'5月'!$F72*'5月'!$C72</f>
        <v>75820</v>
      </c>
    </row>
    <row r="73" spans="1:18" x14ac:dyDescent="0.2">
      <c r="A73" s="26" t="str">
        <f t="shared" si="5"/>
        <v>2024/5末</v>
      </c>
      <c r="B73" s="26" t="str">
        <f t="shared" si="5"/>
        <v>令和6/5末</v>
      </c>
      <c r="C73" s="77">
        <v>69</v>
      </c>
      <c r="D73" s="43">
        <v>588</v>
      </c>
      <c r="E73" s="43">
        <v>608</v>
      </c>
      <c r="F73" s="43">
        <v>1196</v>
      </c>
      <c r="G73" s="30" t="s">
        <v>16</v>
      </c>
      <c r="O73" s="17">
        <f>'5月'!$C73</f>
        <v>69</v>
      </c>
      <c r="P73">
        <f>'5月'!$D73*'5月'!$C73</f>
        <v>40572</v>
      </c>
      <c r="Q73">
        <f>'5月'!$E73*'5月'!$C73</f>
        <v>41952</v>
      </c>
      <c r="R73">
        <f>'5月'!$F73*'5月'!$C73</f>
        <v>82524</v>
      </c>
    </row>
    <row r="74" spans="1:18" x14ac:dyDescent="0.2">
      <c r="A74" s="26" t="str">
        <f t="shared" si="5"/>
        <v>2024/5末</v>
      </c>
      <c r="B74" s="26" t="str">
        <f t="shared" si="5"/>
        <v>令和6/5末</v>
      </c>
      <c r="C74" s="77">
        <v>70</v>
      </c>
      <c r="D74" s="43">
        <v>584</v>
      </c>
      <c r="E74" s="43">
        <v>597</v>
      </c>
      <c r="F74" s="43">
        <v>1181</v>
      </c>
      <c r="G74" s="30" t="s">
        <v>16</v>
      </c>
      <c r="O74" s="17">
        <f>'5月'!$C74</f>
        <v>70</v>
      </c>
      <c r="P74">
        <f>'5月'!$D74*'5月'!$C74</f>
        <v>40880</v>
      </c>
      <c r="Q74">
        <f>'5月'!$E74*'5月'!$C74</f>
        <v>41790</v>
      </c>
      <c r="R74">
        <f>'5月'!$F74*'5月'!$C74</f>
        <v>82670</v>
      </c>
    </row>
    <row r="75" spans="1:18" x14ac:dyDescent="0.2">
      <c r="A75" s="26" t="str">
        <f t="shared" si="5"/>
        <v>2024/5末</v>
      </c>
      <c r="B75" s="26" t="str">
        <f t="shared" si="5"/>
        <v>令和6/5末</v>
      </c>
      <c r="C75" s="77">
        <v>71</v>
      </c>
      <c r="D75" s="43">
        <v>605</v>
      </c>
      <c r="E75" s="43">
        <v>661</v>
      </c>
      <c r="F75" s="43">
        <v>1266</v>
      </c>
      <c r="G75" s="30" t="s">
        <v>16</v>
      </c>
      <c r="O75" s="17">
        <f>'5月'!$C75</f>
        <v>71</v>
      </c>
      <c r="P75">
        <f>'5月'!$D75*'5月'!$C75</f>
        <v>42955</v>
      </c>
      <c r="Q75">
        <f>'5月'!$E75*'5月'!$C75</f>
        <v>46931</v>
      </c>
      <c r="R75">
        <f>'5月'!$F75*'5月'!$C75</f>
        <v>89886</v>
      </c>
    </row>
    <row r="76" spans="1:18" x14ac:dyDescent="0.2">
      <c r="A76" s="26" t="str">
        <f t="shared" si="5"/>
        <v>2024/5末</v>
      </c>
      <c r="B76" s="26" t="str">
        <f t="shared" si="5"/>
        <v>令和6/5末</v>
      </c>
      <c r="C76" s="77">
        <v>72</v>
      </c>
      <c r="D76" s="43">
        <v>639</v>
      </c>
      <c r="E76" s="43">
        <v>648</v>
      </c>
      <c r="F76" s="43">
        <v>1287</v>
      </c>
      <c r="G76" s="30" t="s">
        <v>16</v>
      </c>
      <c r="O76" s="17">
        <f>'5月'!$C76</f>
        <v>72</v>
      </c>
      <c r="P76">
        <f>'5月'!$D76*'5月'!$C76</f>
        <v>46008</v>
      </c>
      <c r="Q76">
        <f>'5月'!$E76*'5月'!$C76</f>
        <v>46656</v>
      </c>
      <c r="R76">
        <f>'5月'!$F76*'5月'!$C76</f>
        <v>92664</v>
      </c>
    </row>
    <row r="77" spans="1:18" x14ac:dyDescent="0.2">
      <c r="A77" s="26" t="str">
        <f t="shared" si="5"/>
        <v>2024/5末</v>
      </c>
      <c r="B77" s="26" t="str">
        <f t="shared" si="5"/>
        <v>令和6/5末</v>
      </c>
      <c r="C77" s="77">
        <v>73</v>
      </c>
      <c r="D77" s="43">
        <v>639</v>
      </c>
      <c r="E77" s="43">
        <v>707</v>
      </c>
      <c r="F77" s="43">
        <v>1346</v>
      </c>
      <c r="G77" s="30" t="s">
        <v>16</v>
      </c>
      <c r="O77" s="17">
        <f>'5月'!$C77</f>
        <v>73</v>
      </c>
      <c r="P77">
        <f>'5月'!$D77*'5月'!$C77</f>
        <v>46647</v>
      </c>
      <c r="Q77">
        <f>'5月'!$E77*'5月'!$C77</f>
        <v>51611</v>
      </c>
      <c r="R77">
        <f>'5月'!$F77*'5月'!$C77</f>
        <v>98258</v>
      </c>
    </row>
    <row r="78" spans="1:18" x14ac:dyDescent="0.2">
      <c r="A78" s="56" t="str">
        <f t="shared" si="5"/>
        <v>2024/5末</v>
      </c>
      <c r="B78" s="56" t="str">
        <f t="shared" si="5"/>
        <v>令和6/5末</v>
      </c>
      <c r="C78" s="78">
        <v>74</v>
      </c>
      <c r="D78" s="59">
        <v>658</v>
      </c>
      <c r="E78" s="59">
        <v>753</v>
      </c>
      <c r="F78" s="59">
        <v>1411</v>
      </c>
      <c r="G78" s="60" t="s">
        <v>16</v>
      </c>
      <c r="O78" s="17">
        <f>'5月'!$C78</f>
        <v>74</v>
      </c>
      <c r="P78">
        <f>'5月'!$D78*'5月'!$C78</f>
        <v>48692</v>
      </c>
      <c r="Q78">
        <f>'5月'!$E78*'5月'!$C78</f>
        <v>55722</v>
      </c>
      <c r="R78">
        <f>'5月'!$F78*'5月'!$C78</f>
        <v>104414</v>
      </c>
    </row>
    <row r="79" spans="1:18" x14ac:dyDescent="0.2">
      <c r="A79" s="50" t="str">
        <f t="shared" si="5"/>
        <v>2024/5末</v>
      </c>
      <c r="B79" s="50" t="str">
        <f t="shared" si="5"/>
        <v>令和6/5末</v>
      </c>
      <c r="C79" s="79">
        <v>75</v>
      </c>
      <c r="D79" s="58">
        <v>731</v>
      </c>
      <c r="E79" s="58">
        <v>761</v>
      </c>
      <c r="F79" s="58">
        <v>1492</v>
      </c>
      <c r="G79" s="9" t="s">
        <v>16</v>
      </c>
      <c r="O79" s="17">
        <f>'5月'!$C79</f>
        <v>75</v>
      </c>
      <c r="P79">
        <f>'5月'!$D79*'5月'!$C79</f>
        <v>54825</v>
      </c>
      <c r="Q79">
        <f>'5月'!$E79*'5月'!$C79</f>
        <v>57075</v>
      </c>
      <c r="R79">
        <f>'5月'!$F79*'5月'!$C79</f>
        <v>111900</v>
      </c>
    </row>
    <row r="80" spans="1:18" x14ac:dyDescent="0.2">
      <c r="A80" s="26" t="str">
        <f t="shared" si="5"/>
        <v>2024/5末</v>
      </c>
      <c r="B80" s="26" t="str">
        <f t="shared" si="5"/>
        <v>令和6/5末</v>
      </c>
      <c r="C80" s="77">
        <v>76</v>
      </c>
      <c r="D80" s="43">
        <v>693</v>
      </c>
      <c r="E80" s="43">
        <v>751</v>
      </c>
      <c r="F80" s="43">
        <v>1444</v>
      </c>
      <c r="G80" s="30" t="s">
        <v>16</v>
      </c>
      <c r="O80" s="17">
        <f>'5月'!$C80</f>
        <v>76</v>
      </c>
      <c r="P80">
        <f>'5月'!$D80*'5月'!$C80</f>
        <v>52668</v>
      </c>
      <c r="Q80">
        <f>'5月'!$E80*'5月'!$C80</f>
        <v>57076</v>
      </c>
      <c r="R80">
        <f>'5月'!$F80*'5月'!$C80</f>
        <v>109744</v>
      </c>
    </row>
    <row r="81" spans="1:18" x14ac:dyDescent="0.2">
      <c r="A81" s="26" t="str">
        <f t="shared" si="5"/>
        <v>2024/5末</v>
      </c>
      <c r="B81" s="26" t="str">
        <f t="shared" si="5"/>
        <v>令和6/5末</v>
      </c>
      <c r="C81" s="77">
        <v>77</v>
      </c>
      <c r="D81" s="43">
        <v>533</v>
      </c>
      <c r="E81" s="43">
        <v>563</v>
      </c>
      <c r="F81" s="43">
        <v>1096</v>
      </c>
      <c r="G81" s="30" t="s">
        <v>16</v>
      </c>
      <c r="O81" s="17">
        <f>'5月'!$C81</f>
        <v>77</v>
      </c>
      <c r="P81">
        <f>'5月'!$D81*'5月'!$C81</f>
        <v>41041</v>
      </c>
      <c r="Q81">
        <f>'5月'!$E81*'5月'!$C81</f>
        <v>43351</v>
      </c>
      <c r="R81">
        <f>'5月'!$F81*'5月'!$C81</f>
        <v>84392</v>
      </c>
    </row>
    <row r="82" spans="1:18" x14ac:dyDescent="0.2">
      <c r="A82" s="26" t="str">
        <f t="shared" si="5"/>
        <v>2024/5末</v>
      </c>
      <c r="B82" s="26" t="str">
        <f t="shared" si="5"/>
        <v>令和6/5末</v>
      </c>
      <c r="C82" s="77">
        <v>78</v>
      </c>
      <c r="D82" s="43">
        <v>301</v>
      </c>
      <c r="E82" s="43">
        <v>376</v>
      </c>
      <c r="F82" s="43">
        <v>677</v>
      </c>
      <c r="G82" s="30" t="s">
        <v>16</v>
      </c>
      <c r="O82" s="17">
        <f>'5月'!$C82</f>
        <v>78</v>
      </c>
      <c r="P82">
        <f>'5月'!$D82*'5月'!$C82</f>
        <v>23478</v>
      </c>
      <c r="Q82">
        <f>'5月'!$E82*'5月'!$C82</f>
        <v>29328</v>
      </c>
      <c r="R82">
        <f>'5月'!$F82*'5月'!$C82</f>
        <v>52806</v>
      </c>
    </row>
    <row r="83" spans="1:18" x14ac:dyDescent="0.2">
      <c r="A83" s="26" t="str">
        <f t="shared" si="5"/>
        <v>2024/5末</v>
      </c>
      <c r="B83" s="26" t="str">
        <f t="shared" si="5"/>
        <v>令和6/5末</v>
      </c>
      <c r="C83" s="77">
        <v>79</v>
      </c>
      <c r="D83" s="43">
        <v>374</v>
      </c>
      <c r="E83" s="43">
        <v>475</v>
      </c>
      <c r="F83" s="43">
        <v>849</v>
      </c>
      <c r="G83" s="30" t="s">
        <v>16</v>
      </c>
      <c r="O83" s="17">
        <f>'5月'!$C83</f>
        <v>79</v>
      </c>
      <c r="P83">
        <f>'5月'!$D83*'5月'!$C83</f>
        <v>29546</v>
      </c>
      <c r="Q83">
        <f>'5月'!$E83*'5月'!$C83</f>
        <v>37525</v>
      </c>
      <c r="R83">
        <f>'5月'!$F83*'5月'!$C83</f>
        <v>67071</v>
      </c>
    </row>
    <row r="84" spans="1:18" x14ac:dyDescent="0.2">
      <c r="A84" s="26" t="str">
        <f t="shared" si="5"/>
        <v>2024/5末</v>
      </c>
      <c r="B84" s="26" t="str">
        <f t="shared" si="5"/>
        <v>令和6/5末</v>
      </c>
      <c r="C84" s="77">
        <v>80</v>
      </c>
      <c r="D84" s="43">
        <v>397</v>
      </c>
      <c r="E84" s="43">
        <v>510</v>
      </c>
      <c r="F84" s="43">
        <v>907</v>
      </c>
      <c r="G84" s="30" t="s">
        <v>16</v>
      </c>
      <c r="O84" s="17">
        <f>'5月'!$C84</f>
        <v>80</v>
      </c>
      <c r="P84">
        <f>'5月'!$D84*'5月'!$C84</f>
        <v>31760</v>
      </c>
      <c r="Q84">
        <f>'5月'!$E84*'5月'!$C84</f>
        <v>40800</v>
      </c>
      <c r="R84">
        <f>'5月'!$F84*'5月'!$C84</f>
        <v>72560</v>
      </c>
    </row>
    <row r="85" spans="1:18" x14ac:dyDescent="0.2">
      <c r="A85" s="26" t="str">
        <f t="shared" si="5"/>
        <v>2024/5末</v>
      </c>
      <c r="B85" s="26" t="str">
        <f t="shared" si="5"/>
        <v>令和6/5末</v>
      </c>
      <c r="C85" s="77">
        <v>81</v>
      </c>
      <c r="D85" s="43">
        <v>390</v>
      </c>
      <c r="E85" s="43">
        <v>457</v>
      </c>
      <c r="F85" s="43">
        <v>847</v>
      </c>
      <c r="G85" s="30" t="s">
        <v>16</v>
      </c>
      <c r="O85" s="17">
        <f>'5月'!$C85</f>
        <v>81</v>
      </c>
      <c r="P85">
        <f>'5月'!$D85*'5月'!$C85</f>
        <v>31590</v>
      </c>
      <c r="Q85">
        <f>'5月'!$E85*'5月'!$C85</f>
        <v>37017</v>
      </c>
      <c r="R85">
        <f>'5月'!$F85*'5月'!$C85</f>
        <v>68607</v>
      </c>
    </row>
    <row r="86" spans="1:18" x14ac:dyDescent="0.2">
      <c r="A86" s="26" t="str">
        <f t="shared" ref="A86:B101" si="6">A85</f>
        <v>2024/5末</v>
      </c>
      <c r="B86" s="26" t="str">
        <f t="shared" si="6"/>
        <v>令和6/5末</v>
      </c>
      <c r="C86" s="77">
        <v>82</v>
      </c>
      <c r="D86" s="43">
        <v>395</v>
      </c>
      <c r="E86" s="43">
        <v>536</v>
      </c>
      <c r="F86" s="43">
        <v>931</v>
      </c>
      <c r="G86" s="30" t="s">
        <v>16</v>
      </c>
      <c r="O86" s="17">
        <f>'5月'!$C86</f>
        <v>82</v>
      </c>
      <c r="P86">
        <f>'5月'!$D86*'5月'!$C86</f>
        <v>32390</v>
      </c>
      <c r="Q86">
        <f>'5月'!$E86*'5月'!$C86</f>
        <v>43952</v>
      </c>
      <c r="R86">
        <f>'5月'!$F86*'5月'!$C86</f>
        <v>76342</v>
      </c>
    </row>
    <row r="87" spans="1:18" x14ac:dyDescent="0.2">
      <c r="A87" s="26" t="str">
        <f t="shared" si="6"/>
        <v>2024/5末</v>
      </c>
      <c r="B87" s="26" t="str">
        <f t="shared" si="6"/>
        <v>令和6/5末</v>
      </c>
      <c r="C87" s="77">
        <v>83</v>
      </c>
      <c r="D87" s="43">
        <v>324</v>
      </c>
      <c r="E87" s="43">
        <v>479</v>
      </c>
      <c r="F87" s="43">
        <v>803</v>
      </c>
      <c r="G87" s="30" t="s">
        <v>16</v>
      </c>
      <c r="O87" s="17">
        <f>'5月'!$C87</f>
        <v>83</v>
      </c>
      <c r="P87">
        <f>'5月'!$D87*'5月'!$C87</f>
        <v>26892</v>
      </c>
      <c r="Q87">
        <f>'5月'!$E87*'5月'!$C87</f>
        <v>39757</v>
      </c>
      <c r="R87">
        <f>'5月'!$F87*'5月'!$C87</f>
        <v>66649</v>
      </c>
    </row>
    <row r="88" spans="1:18" x14ac:dyDescent="0.2">
      <c r="A88" s="26" t="str">
        <f t="shared" si="6"/>
        <v>2024/5末</v>
      </c>
      <c r="B88" s="26" t="str">
        <f t="shared" si="6"/>
        <v>令和6/5末</v>
      </c>
      <c r="C88" s="77">
        <v>84</v>
      </c>
      <c r="D88" s="43">
        <v>280</v>
      </c>
      <c r="E88" s="43">
        <v>374</v>
      </c>
      <c r="F88" s="43">
        <v>654</v>
      </c>
      <c r="G88" s="30" t="s">
        <v>16</v>
      </c>
      <c r="O88" s="17">
        <f>'5月'!$C88</f>
        <v>84</v>
      </c>
      <c r="P88">
        <f>'5月'!$D88*'5月'!$C88</f>
        <v>23520</v>
      </c>
      <c r="Q88">
        <f>'5月'!$E88*'5月'!$C88</f>
        <v>31416</v>
      </c>
      <c r="R88">
        <f>'5月'!$F88*'5月'!$C88</f>
        <v>54936</v>
      </c>
    </row>
    <row r="89" spans="1:18" x14ac:dyDescent="0.2">
      <c r="A89" s="26" t="str">
        <f t="shared" si="6"/>
        <v>2024/5末</v>
      </c>
      <c r="B89" s="26" t="str">
        <f t="shared" si="6"/>
        <v>令和6/5末</v>
      </c>
      <c r="C89" s="77">
        <v>85</v>
      </c>
      <c r="D89" s="43">
        <v>262</v>
      </c>
      <c r="E89" s="43">
        <v>404</v>
      </c>
      <c r="F89" s="43">
        <v>666</v>
      </c>
      <c r="G89" s="30" t="s">
        <v>16</v>
      </c>
      <c r="O89" s="17">
        <f>'5月'!$C89</f>
        <v>85</v>
      </c>
      <c r="P89">
        <f>'5月'!$D89*'5月'!$C89</f>
        <v>22270</v>
      </c>
      <c r="Q89">
        <f>'5月'!$E89*'5月'!$C89</f>
        <v>34340</v>
      </c>
      <c r="R89">
        <f>'5月'!$F89*'5月'!$C89</f>
        <v>56610</v>
      </c>
    </row>
    <row r="90" spans="1:18" x14ac:dyDescent="0.2">
      <c r="A90" s="26" t="str">
        <f t="shared" si="6"/>
        <v>2024/5末</v>
      </c>
      <c r="B90" s="26" t="str">
        <f t="shared" si="6"/>
        <v>令和6/5末</v>
      </c>
      <c r="C90" s="77">
        <v>86</v>
      </c>
      <c r="D90" s="43">
        <v>260</v>
      </c>
      <c r="E90" s="43">
        <v>444</v>
      </c>
      <c r="F90" s="43">
        <v>704</v>
      </c>
      <c r="G90" s="30" t="s">
        <v>16</v>
      </c>
      <c r="O90" s="17">
        <f>'5月'!$C90</f>
        <v>86</v>
      </c>
      <c r="P90">
        <f>'5月'!$D90*'5月'!$C90</f>
        <v>22360</v>
      </c>
      <c r="Q90">
        <f>'5月'!$E90*'5月'!$C90</f>
        <v>38184</v>
      </c>
      <c r="R90">
        <f>'5月'!$F90*'5月'!$C90</f>
        <v>60544</v>
      </c>
    </row>
    <row r="91" spans="1:18" x14ac:dyDescent="0.2">
      <c r="A91" s="26" t="str">
        <f t="shared" si="6"/>
        <v>2024/5末</v>
      </c>
      <c r="B91" s="26" t="str">
        <f t="shared" si="6"/>
        <v>令和6/5末</v>
      </c>
      <c r="C91" s="77">
        <v>87</v>
      </c>
      <c r="D91" s="43">
        <v>183</v>
      </c>
      <c r="E91" s="43">
        <v>395</v>
      </c>
      <c r="F91" s="43">
        <v>578</v>
      </c>
      <c r="G91" s="30" t="s">
        <v>16</v>
      </c>
      <c r="O91" s="17">
        <f>'5月'!$C91</f>
        <v>87</v>
      </c>
      <c r="P91">
        <f>'5月'!$D91*'5月'!$C91</f>
        <v>15921</v>
      </c>
      <c r="Q91">
        <f>'5月'!$E91*'5月'!$C91</f>
        <v>34365</v>
      </c>
      <c r="R91">
        <f>'5月'!$F91*'5月'!$C91</f>
        <v>50286</v>
      </c>
    </row>
    <row r="92" spans="1:18" x14ac:dyDescent="0.2">
      <c r="A92" s="26" t="str">
        <f t="shared" si="6"/>
        <v>2024/5末</v>
      </c>
      <c r="B92" s="26" t="str">
        <f t="shared" si="6"/>
        <v>令和6/5末</v>
      </c>
      <c r="C92" s="77">
        <v>88</v>
      </c>
      <c r="D92" s="43">
        <v>225</v>
      </c>
      <c r="E92" s="43">
        <v>414</v>
      </c>
      <c r="F92" s="43">
        <v>639</v>
      </c>
      <c r="G92" s="30" t="s">
        <v>16</v>
      </c>
      <c r="O92" s="17">
        <f>'5月'!$C92</f>
        <v>88</v>
      </c>
      <c r="P92">
        <f>'5月'!$D92*'5月'!$C92</f>
        <v>19800</v>
      </c>
      <c r="Q92">
        <f>'5月'!$E92*'5月'!$C92</f>
        <v>36432</v>
      </c>
      <c r="R92">
        <f>'5月'!$F92*'5月'!$C92</f>
        <v>56232</v>
      </c>
    </row>
    <row r="93" spans="1:18" x14ac:dyDescent="0.2">
      <c r="A93" s="26" t="str">
        <f t="shared" si="6"/>
        <v>2024/5末</v>
      </c>
      <c r="B93" s="26" t="str">
        <f t="shared" si="6"/>
        <v>令和6/5末</v>
      </c>
      <c r="C93" s="77">
        <v>89</v>
      </c>
      <c r="D93" s="43">
        <v>158</v>
      </c>
      <c r="E93" s="43">
        <v>344</v>
      </c>
      <c r="F93" s="43">
        <v>502</v>
      </c>
      <c r="G93" s="30" t="s">
        <v>16</v>
      </c>
      <c r="O93" s="17">
        <f>'5月'!$C93</f>
        <v>89</v>
      </c>
      <c r="P93">
        <f>'5月'!$D93*'5月'!$C93</f>
        <v>14062</v>
      </c>
      <c r="Q93">
        <f>'5月'!$E93*'5月'!$C93</f>
        <v>30616</v>
      </c>
      <c r="R93">
        <f>'5月'!$F93*'5月'!$C93</f>
        <v>44678</v>
      </c>
    </row>
    <row r="94" spans="1:18" x14ac:dyDescent="0.2">
      <c r="A94" s="26" t="str">
        <f t="shared" si="6"/>
        <v>2024/5末</v>
      </c>
      <c r="B94" s="26" t="str">
        <f t="shared" si="6"/>
        <v>令和6/5末</v>
      </c>
      <c r="C94" s="77">
        <v>90</v>
      </c>
      <c r="D94" s="43">
        <v>109</v>
      </c>
      <c r="E94" s="43">
        <v>333</v>
      </c>
      <c r="F94" s="43">
        <v>442</v>
      </c>
      <c r="G94" s="30" t="s">
        <v>16</v>
      </c>
      <c r="O94" s="17">
        <f>'5月'!$C94</f>
        <v>90</v>
      </c>
      <c r="P94">
        <f>'5月'!$D94*'5月'!$C94</f>
        <v>9810</v>
      </c>
      <c r="Q94">
        <f>'5月'!$E94*'5月'!$C94</f>
        <v>29970</v>
      </c>
      <c r="R94">
        <f>'5月'!$F94*'5月'!$C94</f>
        <v>39780</v>
      </c>
    </row>
    <row r="95" spans="1:18" x14ac:dyDescent="0.2">
      <c r="A95" s="26" t="str">
        <f t="shared" si="6"/>
        <v>2024/5末</v>
      </c>
      <c r="B95" s="26" t="str">
        <f t="shared" si="6"/>
        <v>令和6/5末</v>
      </c>
      <c r="C95" s="77">
        <v>91</v>
      </c>
      <c r="D95" s="43">
        <v>133</v>
      </c>
      <c r="E95" s="43">
        <v>302</v>
      </c>
      <c r="F95" s="43">
        <v>435</v>
      </c>
      <c r="G95" s="30" t="s">
        <v>16</v>
      </c>
      <c r="O95" s="17">
        <f>'5月'!$C95</f>
        <v>91</v>
      </c>
      <c r="P95">
        <f>'5月'!$D95*'5月'!$C95</f>
        <v>12103</v>
      </c>
      <c r="Q95">
        <f>'5月'!$E95*'5月'!$C95</f>
        <v>27482</v>
      </c>
      <c r="R95">
        <f>'5月'!$F95*'5月'!$C95</f>
        <v>39585</v>
      </c>
    </row>
    <row r="96" spans="1:18" x14ac:dyDescent="0.2">
      <c r="A96" s="26" t="str">
        <f t="shared" si="6"/>
        <v>2024/5末</v>
      </c>
      <c r="B96" s="26" t="str">
        <f t="shared" si="6"/>
        <v>令和6/5末</v>
      </c>
      <c r="C96" s="77">
        <v>92</v>
      </c>
      <c r="D96" s="43">
        <v>98</v>
      </c>
      <c r="E96" s="43">
        <v>263</v>
      </c>
      <c r="F96" s="43">
        <v>361</v>
      </c>
      <c r="G96" s="30" t="s">
        <v>16</v>
      </c>
      <c r="O96" s="17">
        <f>'5月'!$C96</f>
        <v>92</v>
      </c>
      <c r="P96">
        <f>'5月'!$D96*'5月'!$C96</f>
        <v>9016</v>
      </c>
      <c r="Q96">
        <f>'5月'!$E96*'5月'!$C96</f>
        <v>24196</v>
      </c>
      <c r="R96">
        <f>'5月'!$F96*'5月'!$C96</f>
        <v>33212</v>
      </c>
    </row>
    <row r="97" spans="1:18" x14ac:dyDescent="0.2">
      <c r="A97" s="26" t="str">
        <f t="shared" si="6"/>
        <v>2024/5末</v>
      </c>
      <c r="B97" s="26" t="str">
        <f t="shared" si="6"/>
        <v>令和6/5末</v>
      </c>
      <c r="C97" s="77">
        <v>93</v>
      </c>
      <c r="D97" s="43">
        <v>85</v>
      </c>
      <c r="E97" s="43">
        <v>208</v>
      </c>
      <c r="F97" s="43">
        <v>293</v>
      </c>
      <c r="G97" s="30" t="s">
        <v>16</v>
      </c>
      <c r="O97" s="17">
        <f>'5月'!$C97</f>
        <v>93</v>
      </c>
      <c r="P97">
        <f>'5月'!$D97*'5月'!$C97</f>
        <v>7905</v>
      </c>
      <c r="Q97">
        <f>'5月'!$E97*'5月'!$C97</f>
        <v>19344</v>
      </c>
      <c r="R97">
        <f>'5月'!$F97*'5月'!$C97</f>
        <v>27249</v>
      </c>
    </row>
    <row r="98" spans="1:18" x14ac:dyDescent="0.2">
      <c r="A98" s="26" t="str">
        <f t="shared" si="6"/>
        <v>2024/5末</v>
      </c>
      <c r="B98" s="26" t="str">
        <f t="shared" si="6"/>
        <v>令和6/5末</v>
      </c>
      <c r="C98" s="77">
        <v>94</v>
      </c>
      <c r="D98" s="43">
        <v>67</v>
      </c>
      <c r="E98" s="43">
        <v>164</v>
      </c>
      <c r="F98" s="43">
        <v>231</v>
      </c>
      <c r="G98" s="30" t="s">
        <v>16</v>
      </c>
      <c r="O98" s="17">
        <f>'5月'!$C98</f>
        <v>94</v>
      </c>
      <c r="P98">
        <f>'5月'!$D98*'5月'!$C98</f>
        <v>6298</v>
      </c>
      <c r="Q98">
        <f>'5月'!$E98*'5月'!$C98</f>
        <v>15416</v>
      </c>
      <c r="R98">
        <f>'5月'!$F98*'5月'!$C98</f>
        <v>21714</v>
      </c>
    </row>
    <row r="99" spans="1:18" x14ac:dyDescent="0.2">
      <c r="A99" s="26" t="str">
        <f t="shared" si="6"/>
        <v>2024/5末</v>
      </c>
      <c r="B99" s="26" t="str">
        <f t="shared" si="6"/>
        <v>令和6/5末</v>
      </c>
      <c r="C99" s="77">
        <v>95</v>
      </c>
      <c r="D99" s="43">
        <v>40</v>
      </c>
      <c r="E99" s="43">
        <v>139</v>
      </c>
      <c r="F99" s="43">
        <v>179</v>
      </c>
      <c r="G99" s="30" t="s">
        <v>16</v>
      </c>
      <c r="O99" s="17">
        <f>'5月'!$C99</f>
        <v>95</v>
      </c>
      <c r="P99">
        <f>'5月'!$D99*'5月'!$C99</f>
        <v>3800</v>
      </c>
      <c r="Q99">
        <f>'5月'!$E99*'5月'!$C99</f>
        <v>13205</v>
      </c>
      <c r="R99">
        <f>'5月'!$F99*'5月'!$C99</f>
        <v>17005</v>
      </c>
    </row>
    <row r="100" spans="1:18" x14ac:dyDescent="0.2">
      <c r="A100" s="26" t="str">
        <f t="shared" si="6"/>
        <v>2024/5末</v>
      </c>
      <c r="B100" s="26" t="str">
        <f t="shared" si="6"/>
        <v>令和6/5末</v>
      </c>
      <c r="C100" s="77">
        <v>96</v>
      </c>
      <c r="D100" s="43">
        <v>25</v>
      </c>
      <c r="E100" s="43">
        <v>145</v>
      </c>
      <c r="F100" s="43">
        <v>170</v>
      </c>
      <c r="G100" s="30" t="s">
        <v>16</v>
      </c>
      <c r="O100" s="17">
        <f>'5月'!$C100</f>
        <v>96</v>
      </c>
      <c r="P100">
        <f>'5月'!$D100*'5月'!$C100</f>
        <v>2400</v>
      </c>
      <c r="Q100">
        <f>'5月'!$E100*'5月'!$C100</f>
        <v>13920</v>
      </c>
      <c r="R100">
        <f>'5月'!$F100*'5月'!$C100</f>
        <v>16320</v>
      </c>
    </row>
    <row r="101" spans="1:18" x14ac:dyDescent="0.2">
      <c r="A101" s="26" t="str">
        <f t="shared" si="6"/>
        <v>2024/5末</v>
      </c>
      <c r="B101" s="26" t="str">
        <f t="shared" si="6"/>
        <v>令和6/5末</v>
      </c>
      <c r="C101" s="77">
        <v>97</v>
      </c>
      <c r="D101" s="43">
        <v>25</v>
      </c>
      <c r="E101" s="43">
        <v>102</v>
      </c>
      <c r="F101" s="43">
        <v>127</v>
      </c>
      <c r="G101" s="30" t="s">
        <v>16</v>
      </c>
      <c r="O101" s="17">
        <f>'5月'!$C101</f>
        <v>97</v>
      </c>
      <c r="P101">
        <f>'5月'!$D101*'5月'!$C101</f>
        <v>2425</v>
      </c>
      <c r="Q101">
        <f>'5月'!$E101*'5月'!$C101</f>
        <v>9894</v>
      </c>
      <c r="R101">
        <f>'5月'!$F101*'5月'!$C101</f>
        <v>12319</v>
      </c>
    </row>
    <row r="102" spans="1:18" x14ac:dyDescent="0.2">
      <c r="A102" s="26" t="str">
        <f t="shared" ref="A102:B109" si="7">A101</f>
        <v>2024/5末</v>
      </c>
      <c r="B102" s="26" t="str">
        <f t="shared" si="7"/>
        <v>令和6/5末</v>
      </c>
      <c r="C102" s="77">
        <v>98</v>
      </c>
      <c r="D102" s="43">
        <v>9</v>
      </c>
      <c r="E102" s="43">
        <v>67</v>
      </c>
      <c r="F102" s="43">
        <v>76</v>
      </c>
      <c r="G102" s="30" t="s">
        <v>16</v>
      </c>
      <c r="O102" s="17">
        <f>'5月'!$C102</f>
        <v>98</v>
      </c>
      <c r="P102">
        <f>'5月'!$D102*'5月'!$C102</f>
        <v>882</v>
      </c>
      <c r="Q102">
        <f>'5月'!$E102*'5月'!$C102</f>
        <v>6566</v>
      </c>
      <c r="R102">
        <f>'5月'!$F102*'5月'!$C102</f>
        <v>7448</v>
      </c>
    </row>
    <row r="103" spans="1:18" x14ac:dyDescent="0.2">
      <c r="A103" s="26" t="str">
        <f t="shared" si="7"/>
        <v>2024/5末</v>
      </c>
      <c r="B103" s="26" t="str">
        <f t="shared" si="7"/>
        <v>令和6/5末</v>
      </c>
      <c r="C103" s="77">
        <v>99</v>
      </c>
      <c r="D103" s="43">
        <v>15</v>
      </c>
      <c r="E103" s="43">
        <v>40</v>
      </c>
      <c r="F103" s="43">
        <v>55</v>
      </c>
      <c r="G103" s="30" t="s">
        <v>16</v>
      </c>
      <c r="O103" s="17">
        <f>'5月'!$C103</f>
        <v>99</v>
      </c>
      <c r="P103">
        <f>'5月'!$D103*'5月'!$C103</f>
        <v>1485</v>
      </c>
      <c r="Q103">
        <f>'5月'!$E103*'5月'!$C103</f>
        <v>3960</v>
      </c>
      <c r="R103">
        <f>'5月'!$F103*'5月'!$C103</f>
        <v>5445</v>
      </c>
    </row>
    <row r="104" spans="1:18" x14ac:dyDescent="0.2">
      <c r="A104" s="26" t="str">
        <f t="shared" si="7"/>
        <v>2024/5末</v>
      </c>
      <c r="B104" s="26" t="str">
        <f t="shared" si="7"/>
        <v>令和6/5末</v>
      </c>
      <c r="C104" s="77">
        <v>100</v>
      </c>
      <c r="D104" s="43">
        <v>6</v>
      </c>
      <c r="E104" s="43">
        <v>38</v>
      </c>
      <c r="F104" s="43">
        <v>44</v>
      </c>
      <c r="G104" s="30" t="s">
        <v>16</v>
      </c>
      <c r="O104" s="17">
        <f>'5月'!$C104</f>
        <v>100</v>
      </c>
      <c r="P104">
        <f>'5月'!$D104*'5月'!$C104</f>
        <v>600</v>
      </c>
      <c r="Q104">
        <f>'5月'!$E104*'5月'!$C104</f>
        <v>3800</v>
      </c>
      <c r="R104">
        <f>'5月'!$F104*'5月'!$C104</f>
        <v>4400</v>
      </c>
    </row>
    <row r="105" spans="1:18" x14ac:dyDescent="0.2">
      <c r="A105" s="26" t="str">
        <f t="shared" si="7"/>
        <v>2024/5末</v>
      </c>
      <c r="B105" s="26" t="str">
        <f t="shared" si="7"/>
        <v>令和6/5末</v>
      </c>
      <c r="C105" s="77">
        <v>101</v>
      </c>
      <c r="D105" s="43">
        <v>2</v>
      </c>
      <c r="E105" s="43">
        <v>22</v>
      </c>
      <c r="F105" s="43">
        <v>24</v>
      </c>
      <c r="G105" s="30" t="s">
        <v>16</v>
      </c>
      <c r="O105" s="17">
        <f>'5月'!$C105</f>
        <v>101</v>
      </c>
      <c r="P105">
        <f>'5月'!$D105*'5月'!$C105</f>
        <v>202</v>
      </c>
      <c r="Q105">
        <f>'5月'!$E105*'5月'!$C105</f>
        <v>2222</v>
      </c>
      <c r="R105">
        <f>'5月'!$F105*'5月'!$C105</f>
        <v>2424</v>
      </c>
    </row>
    <row r="106" spans="1:18" x14ac:dyDescent="0.2">
      <c r="A106" s="26" t="str">
        <f t="shared" si="7"/>
        <v>2024/5末</v>
      </c>
      <c r="B106" s="26" t="str">
        <f t="shared" si="7"/>
        <v>令和6/5末</v>
      </c>
      <c r="C106" s="77">
        <v>102</v>
      </c>
      <c r="D106" s="43">
        <v>0</v>
      </c>
      <c r="E106" s="43">
        <v>15</v>
      </c>
      <c r="F106" s="43">
        <v>15</v>
      </c>
      <c r="G106" s="30" t="s">
        <v>16</v>
      </c>
      <c r="O106" s="17">
        <f>'5月'!$C106</f>
        <v>102</v>
      </c>
      <c r="P106">
        <f>'5月'!$D106*'5月'!$C106</f>
        <v>0</v>
      </c>
      <c r="Q106">
        <f>'5月'!$E106*'5月'!$C106</f>
        <v>1530</v>
      </c>
      <c r="R106">
        <f>'5月'!$F106*'5月'!$C106</f>
        <v>1530</v>
      </c>
    </row>
    <row r="107" spans="1:18" x14ac:dyDescent="0.2">
      <c r="A107" s="26" t="str">
        <f t="shared" si="7"/>
        <v>2024/5末</v>
      </c>
      <c r="B107" s="26" t="str">
        <f t="shared" si="7"/>
        <v>令和6/5末</v>
      </c>
      <c r="C107" s="77">
        <v>103</v>
      </c>
      <c r="D107" s="43">
        <v>1</v>
      </c>
      <c r="E107" s="43">
        <v>11</v>
      </c>
      <c r="F107" s="43">
        <v>12</v>
      </c>
      <c r="G107" s="30" t="s">
        <v>16</v>
      </c>
      <c r="O107" s="17">
        <f>'5月'!$C107</f>
        <v>103</v>
      </c>
      <c r="P107">
        <f>'5月'!$D107*'5月'!$C107</f>
        <v>103</v>
      </c>
      <c r="Q107">
        <f>'5月'!$E107*'5月'!$C107</f>
        <v>1133</v>
      </c>
      <c r="R107">
        <f>'5月'!$F107*'5月'!$C107</f>
        <v>1236</v>
      </c>
    </row>
    <row r="108" spans="1:18" x14ac:dyDescent="0.2">
      <c r="A108" s="26" t="str">
        <f t="shared" si="7"/>
        <v>2024/5末</v>
      </c>
      <c r="B108" s="26" t="str">
        <f t="shared" si="7"/>
        <v>令和6/5末</v>
      </c>
      <c r="C108" s="77">
        <v>104</v>
      </c>
      <c r="D108" s="43">
        <v>0</v>
      </c>
      <c r="E108" s="43">
        <v>2</v>
      </c>
      <c r="F108" s="43">
        <v>2</v>
      </c>
      <c r="G108" s="30" t="s">
        <v>16</v>
      </c>
      <c r="O108" s="17">
        <f>'5月'!$C108</f>
        <v>104</v>
      </c>
      <c r="P108">
        <f>'5月'!$D108*'5月'!$C108</f>
        <v>0</v>
      </c>
      <c r="Q108">
        <f>'5月'!$E108*'5月'!$C108</f>
        <v>208</v>
      </c>
      <c r="R108">
        <f>'5月'!$F108*'5月'!$C108</f>
        <v>208</v>
      </c>
    </row>
    <row r="109" spans="1:18" x14ac:dyDescent="0.2">
      <c r="A109" s="26" t="str">
        <f t="shared" si="7"/>
        <v>2024/5末</v>
      </c>
      <c r="B109" s="26" t="str">
        <f t="shared" si="7"/>
        <v>令和6/5末</v>
      </c>
      <c r="C109" s="80" t="s">
        <v>74</v>
      </c>
      <c r="D109" s="43">
        <v>0</v>
      </c>
      <c r="E109" s="43">
        <v>4</v>
      </c>
      <c r="F109" s="43">
        <v>4</v>
      </c>
      <c r="G109" s="30" t="s">
        <v>16</v>
      </c>
      <c r="O109" s="16" t="str">
        <f>'5月'!$C109</f>
        <v>105歳以上</v>
      </c>
      <c r="P109">
        <f>'5月'!$D109*105</f>
        <v>0</v>
      </c>
      <c r="Q109">
        <f>'5月'!$E109*105</f>
        <v>420</v>
      </c>
      <c r="R109">
        <f>'5月'!$F109*105</f>
        <v>420</v>
      </c>
    </row>
    <row r="110" spans="1:18" x14ac:dyDescent="0.2">
      <c r="O110" s="11" t="s">
        <v>22</v>
      </c>
      <c r="P110" s="11">
        <f>SUM(P4:P109)</f>
        <v>1886206</v>
      </c>
      <c r="Q110" s="11">
        <f t="shared" ref="Q110:R110" si="8">SUM(Q4:Q109)</f>
        <v>2082757</v>
      </c>
      <c r="R110" s="11">
        <f t="shared" si="8"/>
        <v>3968944</v>
      </c>
    </row>
  </sheetData>
  <sheetProtection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/>
  </sheetPr>
  <dimension ref="A1:R110"/>
  <sheetViews>
    <sheetView workbookViewId="0"/>
  </sheetViews>
  <sheetFormatPr defaultRowHeight="13.2" x14ac:dyDescent="0.2"/>
  <cols>
    <col min="1" max="2" width="11.109375" customWidth="1"/>
    <col min="3" max="3" width="10.44140625" customWidth="1"/>
    <col min="4" max="6" width="11.6640625" customWidth="1"/>
    <col min="7" max="7" width="9" style="9"/>
    <col min="8" max="8" width="14.6640625" customWidth="1"/>
    <col min="9" max="9" width="1.109375" customWidth="1"/>
    <col min="10" max="10" width="14.21875" customWidth="1"/>
    <col min="11" max="13" width="9.33203125" customWidth="1"/>
    <col min="14" max="14" width="9.77734375" bestFit="1" customWidth="1"/>
    <col min="15" max="15" width="0" hidden="1" customWidth="1"/>
    <col min="16" max="18" width="12.88671875" hidden="1" customWidth="1"/>
    <col min="19" max="97" width="11.109375" bestFit="1" customWidth="1"/>
    <col min="98" max="98" width="5.77734375" customWidth="1"/>
  </cols>
  <sheetData>
    <row r="1" spans="1:18" x14ac:dyDescent="0.2">
      <c r="A1" s="75" t="s">
        <v>96</v>
      </c>
    </row>
    <row r="2" spans="1:18" x14ac:dyDescent="0.2">
      <c r="A2" s="1" t="s">
        <v>3</v>
      </c>
      <c r="B2" s="1" t="s">
        <v>4</v>
      </c>
      <c r="C2" s="1" t="s">
        <v>10</v>
      </c>
      <c r="D2" s="1" t="s">
        <v>0</v>
      </c>
      <c r="E2" s="1" t="s">
        <v>1</v>
      </c>
      <c r="F2" s="63" t="s">
        <v>5</v>
      </c>
      <c r="G2" s="64" t="s">
        <v>2</v>
      </c>
      <c r="J2" t="s">
        <v>64</v>
      </c>
      <c r="M2" s="45" t="str">
        <f>A3</f>
        <v>2024/6末</v>
      </c>
      <c r="O2" s="11" t="s">
        <v>26</v>
      </c>
      <c r="P2" s="11" t="s">
        <v>23</v>
      </c>
      <c r="Q2" s="11" t="s">
        <v>24</v>
      </c>
      <c r="R2" s="11" t="s">
        <v>25</v>
      </c>
    </row>
    <row r="3" spans="1:18" ht="16.2" x14ac:dyDescent="0.2">
      <c r="A3" s="71" t="s">
        <v>84</v>
      </c>
      <c r="B3" s="71" t="s">
        <v>85</v>
      </c>
      <c r="C3" s="14" t="s">
        <v>5</v>
      </c>
      <c r="D3" s="15">
        <f>SUM(D4:D109)</f>
        <v>37950</v>
      </c>
      <c r="E3" s="15">
        <f>SUM(E4:E109)</f>
        <v>38784</v>
      </c>
      <c r="F3" s="15">
        <f>SUM(F4:F109)</f>
        <v>76734</v>
      </c>
      <c r="G3" s="15" t="s">
        <v>2</v>
      </c>
      <c r="J3" s="36" t="s">
        <v>2</v>
      </c>
      <c r="K3" s="37" t="s">
        <v>0</v>
      </c>
      <c r="L3" s="37" t="s">
        <v>1</v>
      </c>
      <c r="M3" s="38" t="s">
        <v>5</v>
      </c>
      <c r="O3" s="18" t="s">
        <v>5</v>
      </c>
      <c r="P3" s="19">
        <f t="shared" ref="P3:R3" si="0">SUM(P4:P109)</f>
        <v>1886012</v>
      </c>
      <c r="Q3" s="19">
        <f t="shared" si="0"/>
        <v>2081516</v>
      </c>
      <c r="R3" s="19">
        <f t="shared" si="0"/>
        <v>3967507</v>
      </c>
    </row>
    <row r="4" spans="1:18" x14ac:dyDescent="0.2">
      <c r="A4" s="25" t="str">
        <f>A3</f>
        <v>2024/6末</v>
      </c>
      <c r="B4" s="25" t="str">
        <f>B3</f>
        <v>令和6/6末</v>
      </c>
      <c r="C4" s="76">
        <v>0</v>
      </c>
      <c r="D4" s="42">
        <v>159</v>
      </c>
      <c r="E4" s="42">
        <v>138</v>
      </c>
      <c r="F4" s="42">
        <v>297</v>
      </c>
      <c r="G4" s="27" t="s">
        <v>14</v>
      </c>
      <c r="J4" s="31" t="s">
        <v>5</v>
      </c>
      <c r="K4" s="12">
        <f>SUM($K$5:$K$7)</f>
        <v>37950</v>
      </c>
      <c r="L4" s="12">
        <f>SUM($L$5:$L$7)</f>
        <v>38784</v>
      </c>
      <c r="M4" s="34">
        <f>SUM($M$5:$M$7)</f>
        <v>76734</v>
      </c>
      <c r="N4" s="10"/>
      <c r="O4" s="20">
        <f>'6月'!$C4</f>
        <v>0</v>
      </c>
      <c r="P4">
        <f>'6月'!$D4</f>
        <v>159</v>
      </c>
      <c r="Q4">
        <f>'6月'!$D4</f>
        <v>159</v>
      </c>
      <c r="R4">
        <f>'6月'!$F4</f>
        <v>297</v>
      </c>
    </row>
    <row r="5" spans="1:18" x14ac:dyDescent="0.2">
      <c r="A5" s="26" t="str">
        <f>A4</f>
        <v>2024/6末</v>
      </c>
      <c r="B5" s="26" t="str">
        <f>B4</f>
        <v>令和6/6末</v>
      </c>
      <c r="C5" s="77">
        <v>1</v>
      </c>
      <c r="D5" s="43">
        <v>182</v>
      </c>
      <c r="E5" s="43">
        <v>187</v>
      </c>
      <c r="F5" s="43">
        <v>369</v>
      </c>
      <c r="G5" s="28" t="s">
        <v>14</v>
      </c>
      <c r="J5" s="32" t="s">
        <v>14</v>
      </c>
      <c r="K5" s="13">
        <f>SUMIF('6月'!$G$3:$G$109,$J5,'6月'!$D$3:$D$109)</f>
        <v>3761</v>
      </c>
      <c r="L5" s="13">
        <f>SUMIF('6月'!$G$3:$G$109,$J5,'6月'!$E$3:$E$109)</f>
        <v>3640</v>
      </c>
      <c r="M5" s="35">
        <f>SUMIF('6月'!$G$3:$G$109,$J5,'6月'!$F$3:$F$109)</f>
        <v>7401</v>
      </c>
      <c r="O5" s="17">
        <f>'6月'!$C5</f>
        <v>1</v>
      </c>
      <c r="P5">
        <f>'6月'!$D5*'6月'!$C5</f>
        <v>182</v>
      </c>
      <c r="Q5">
        <f>'6月'!$E5*'6月'!$C5</f>
        <v>187</v>
      </c>
      <c r="R5">
        <f>'6月'!$F5*'6月'!$C5</f>
        <v>369</v>
      </c>
    </row>
    <row r="6" spans="1:18" x14ac:dyDescent="0.2">
      <c r="A6" s="26" t="str">
        <f t="shared" ref="A6:B21" si="1">A5</f>
        <v>2024/6末</v>
      </c>
      <c r="B6" s="26" t="str">
        <f t="shared" si="1"/>
        <v>令和6/6末</v>
      </c>
      <c r="C6" s="77">
        <v>2</v>
      </c>
      <c r="D6" s="43">
        <v>187</v>
      </c>
      <c r="E6" s="43">
        <v>190</v>
      </c>
      <c r="F6" s="43">
        <v>377</v>
      </c>
      <c r="G6" s="28" t="s">
        <v>14</v>
      </c>
      <c r="J6" s="33" t="s">
        <v>15</v>
      </c>
      <c r="K6" s="13">
        <f>SUMIF('6月'!$G$3:$G$109,$J6,'6月'!$D$3:$D$109)</f>
        <v>22052</v>
      </c>
      <c r="L6" s="13">
        <f>SUMIF('6月'!$G$3:$G$109,$J6,'6月'!$E$3:$E$109)</f>
        <v>19816</v>
      </c>
      <c r="M6" s="35">
        <f>SUMIF('6月'!$G$3:$G$109,$J6,'6月'!$F$3:$F$109)</f>
        <v>41868</v>
      </c>
      <c r="O6" s="17">
        <f>'6月'!$C6</f>
        <v>2</v>
      </c>
      <c r="P6">
        <f>'6月'!$D6*'6月'!$C6</f>
        <v>374</v>
      </c>
      <c r="Q6">
        <f>'6月'!$E6*'6月'!$C6</f>
        <v>380</v>
      </c>
      <c r="R6">
        <f>'6月'!$F6*'6月'!$C6</f>
        <v>754</v>
      </c>
    </row>
    <row r="7" spans="1:18" x14ac:dyDescent="0.2">
      <c r="A7" s="26" t="str">
        <f t="shared" si="1"/>
        <v>2024/6末</v>
      </c>
      <c r="B7" s="26" t="str">
        <f t="shared" si="1"/>
        <v>令和6/6末</v>
      </c>
      <c r="C7" s="77">
        <v>3</v>
      </c>
      <c r="D7" s="43">
        <v>191</v>
      </c>
      <c r="E7" s="43">
        <v>199</v>
      </c>
      <c r="F7" s="43">
        <v>390</v>
      </c>
      <c r="G7" s="28" t="s">
        <v>14</v>
      </c>
      <c r="J7" s="33" t="s">
        <v>16</v>
      </c>
      <c r="K7" s="13">
        <f>SUMIF('6月'!$G$3:$G$109,$J7,'6月'!$D$3:$D$109)</f>
        <v>12137</v>
      </c>
      <c r="L7" s="13">
        <f>SUMIF('6月'!$G$3:$G$109,$J7,'6月'!$E$3:$E$109)</f>
        <v>15328</v>
      </c>
      <c r="M7" s="35">
        <f>SUMIF('6月'!$G$3:$G$109,$J7,'6月'!$F$3:$F$109)</f>
        <v>27465</v>
      </c>
      <c r="O7" s="17">
        <f>'6月'!$C7</f>
        <v>3</v>
      </c>
      <c r="P7">
        <f>'6月'!$D7*'6月'!$C7</f>
        <v>573</v>
      </c>
      <c r="Q7">
        <f>'6月'!$E7*'6月'!$C7</f>
        <v>597</v>
      </c>
      <c r="R7">
        <f>'6月'!$F7*'6月'!$C7</f>
        <v>1170</v>
      </c>
    </row>
    <row r="8" spans="1:18" x14ac:dyDescent="0.2">
      <c r="A8" s="26" t="str">
        <f t="shared" si="1"/>
        <v>2024/6末</v>
      </c>
      <c r="B8" s="26" t="str">
        <f t="shared" si="1"/>
        <v>令和6/6末</v>
      </c>
      <c r="C8" s="77">
        <v>4</v>
      </c>
      <c r="D8" s="43">
        <v>201</v>
      </c>
      <c r="E8" s="43">
        <v>207</v>
      </c>
      <c r="F8" s="43">
        <v>408</v>
      </c>
      <c r="G8" s="28" t="s">
        <v>14</v>
      </c>
      <c r="J8" s="39" t="s">
        <v>21</v>
      </c>
      <c r="K8" s="40">
        <f>IFERROR($P$3/$K$4,"")</f>
        <v>49.697285902503296</v>
      </c>
      <c r="L8" s="40">
        <f>IFERROR($Q$3/$L$4,"")</f>
        <v>53.669451320132012</v>
      </c>
      <c r="M8" s="41">
        <f>IFERROR($R$3/$M$4,"")</f>
        <v>51.704681106158937</v>
      </c>
      <c r="O8" s="17">
        <f>'6月'!$C8</f>
        <v>4</v>
      </c>
      <c r="P8">
        <f>'6月'!$D8*'6月'!$C8</f>
        <v>804</v>
      </c>
      <c r="Q8">
        <f>'6月'!$E8*'6月'!$C8</f>
        <v>828</v>
      </c>
      <c r="R8">
        <f>'6月'!$F8*'6月'!$C8</f>
        <v>1632</v>
      </c>
    </row>
    <row r="9" spans="1:18" x14ac:dyDescent="0.2">
      <c r="A9" s="26" t="str">
        <f t="shared" si="1"/>
        <v>2024/6末</v>
      </c>
      <c r="B9" s="26" t="str">
        <f t="shared" si="1"/>
        <v>令和6/6末</v>
      </c>
      <c r="C9" s="77">
        <v>5</v>
      </c>
      <c r="D9" s="43">
        <v>249</v>
      </c>
      <c r="E9" s="43">
        <v>233</v>
      </c>
      <c r="F9" s="43">
        <v>482</v>
      </c>
      <c r="G9" s="28" t="s">
        <v>14</v>
      </c>
      <c r="O9" s="17">
        <f>'6月'!$C9</f>
        <v>5</v>
      </c>
      <c r="P9">
        <f>'6月'!$D9*'6月'!$C9</f>
        <v>1245</v>
      </c>
      <c r="Q9">
        <f>'6月'!$E9*'6月'!$C9</f>
        <v>1165</v>
      </c>
      <c r="R9">
        <f>'6月'!$F9*'6月'!$C9</f>
        <v>2410</v>
      </c>
    </row>
    <row r="10" spans="1:18" x14ac:dyDescent="0.2">
      <c r="A10" s="26" t="str">
        <f t="shared" si="1"/>
        <v>2024/6末</v>
      </c>
      <c r="B10" s="26" t="str">
        <f t="shared" si="1"/>
        <v>令和6/6末</v>
      </c>
      <c r="C10" s="77">
        <v>6</v>
      </c>
      <c r="D10" s="43">
        <v>245</v>
      </c>
      <c r="E10" s="43">
        <v>250</v>
      </c>
      <c r="F10" s="43">
        <v>495</v>
      </c>
      <c r="G10" s="28" t="s">
        <v>14</v>
      </c>
      <c r="O10" s="17">
        <f>'6月'!$C10</f>
        <v>6</v>
      </c>
      <c r="P10">
        <f>'6月'!$D10*'6月'!$C10</f>
        <v>1470</v>
      </c>
      <c r="Q10">
        <f>'6月'!$E10*'6月'!$C10</f>
        <v>1500</v>
      </c>
      <c r="R10">
        <f>'6月'!$F10*'6月'!$C10</f>
        <v>2970</v>
      </c>
    </row>
    <row r="11" spans="1:18" x14ac:dyDescent="0.2">
      <c r="A11" s="26" t="str">
        <f t="shared" si="1"/>
        <v>2024/6末</v>
      </c>
      <c r="B11" s="26" t="str">
        <f t="shared" si="1"/>
        <v>令和6/6末</v>
      </c>
      <c r="C11" s="77">
        <v>7</v>
      </c>
      <c r="D11" s="43">
        <v>260</v>
      </c>
      <c r="E11" s="43">
        <v>230</v>
      </c>
      <c r="F11" s="43">
        <v>490</v>
      </c>
      <c r="G11" s="28" t="s">
        <v>14</v>
      </c>
      <c r="O11" s="17">
        <f>'6月'!$C11</f>
        <v>7</v>
      </c>
      <c r="P11">
        <f>'6月'!$D11*'6月'!$C11</f>
        <v>1820</v>
      </c>
      <c r="Q11">
        <f>'6月'!$E11*'6月'!$C11</f>
        <v>1610</v>
      </c>
      <c r="R11">
        <f>'6月'!$F11*'6月'!$C11</f>
        <v>3430</v>
      </c>
    </row>
    <row r="12" spans="1:18" x14ac:dyDescent="0.2">
      <c r="A12" s="26" t="str">
        <f t="shared" si="1"/>
        <v>2024/6末</v>
      </c>
      <c r="B12" s="26" t="str">
        <f t="shared" si="1"/>
        <v>令和6/6末</v>
      </c>
      <c r="C12" s="77">
        <v>8</v>
      </c>
      <c r="D12" s="43">
        <v>264</v>
      </c>
      <c r="E12" s="43">
        <v>256</v>
      </c>
      <c r="F12" s="43">
        <v>520</v>
      </c>
      <c r="G12" s="28" t="s">
        <v>14</v>
      </c>
      <c r="O12" s="17">
        <f>'6月'!$C12</f>
        <v>8</v>
      </c>
      <c r="P12">
        <f>'6月'!$D12*'6月'!$C12</f>
        <v>2112</v>
      </c>
      <c r="Q12">
        <f>'6月'!$E12*'6月'!$C12</f>
        <v>2048</v>
      </c>
      <c r="R12">
        <f>'6月'!$F12*'6月'!$C12</f>
        <v>4160</v>
      </c>
    </row>
    <row r="13" spans="1:18" x14ac:dyDescent="0.2">
      <c r="A13" s="26" t="str">
        <f t="shared" si="1"/>
        <v>2024/6末</v>
      </c>
      <c r="B13" s="26" t="str">
        <f t="shared" si="1"/>
        <v>令和6/6末</v>
      </c>
      <c r="C13" s="77">
        <v>9</v>
      </c>
      <c r="D13" s="43">
        <v>297</v>
      </c>
      <c r="E13" s="43">
        <v>265</v>
      </c>
      <c r="F13" s="43">
        <v>562</v>
      </c>
      <c r="G13" s="28" t="s">
        <v>14</v>
      </c>
      <c r="O13" s="17">
        <f>'6月'!$C13</f>
        <v>9</v>
      </c>
      <c r="P13">
        <f>'6月'!$D13*'6月'!$C13</f>
        <v>2673</v>
      </c>
      <c r="Q13">
        <f>'6月'!$E13*'6月'!$C13</f>
        <v>2385</v>
      </c>
      <c r="R13">
        <f>'6月'!$F13*'6月'!$C13</f>
        <v>5058</v>
      </c>
    </row>
    <row r="14" spans="1:18" x14ac:dyDescent="0.2">
      <c r="A14" s="26" t="str">
        <f t="shared" si="1"/>
        <v>2024/6末</v>
      </c>
      <c r="B14" s="26" t="str">
        <f t="shared" si="1"/>
        <v>令和6/6末</v>
      </c>
      <c r="C14" s="77">
        <v>10</v>
      </c>
      <c r="D14" s="43">
        <v>293</v>
      </c>
      <c r="E14" s="43">
        <v>266</v>
      </c>
      <c r="F14" s="43">
        <v>559</v>
      </c>
      <c r="G14" s="28" t="s">
        <v>14</v>
      </c>
      <c r="O14" s="17">
        <f>'6月'!$C14</f>
        <v>10</v>
      </c>
      <c r="P14">
        <f>'6月'!$D14*'6月'!$C14</f>
        <v>2930</v>
      </c>
      <c r="Q14">
        <f>'6月'!$E14*'6月'!$C14</f>
        <v>2660</v>
      </c>
      <c r="R14">
        <f>'6月'!$F14*'6月'!$C14</f>
        <v>5590</v>
      </c>
    </row>
    <row r="15" spans="1:18" x14ac:dyDescent="0.2">
      <c r="A15" s="26" t="str">
        <f t="shared" si="1"/>
        <v>2024/6末</v>
      </c>
      <c r="B15" s="26" t="str">
        <f t="shared" si="1"/>
        <v>令和6/6末</v>
      </c>
      <c r="C15" s="77">
        <v>11</v>
      </c>
      <c r="D15" s="43">
        <v>289</v>
      </c>
      <c r="E15" s="43">
        <v>282</v>
      </c>
      <c r="F15" s="43">
        <v>571</v>
      </c>
      <c r="G15" s="28" t="s">
        <v>14</v>
      </c>
      <c r="O15" s="17">
        <f>'6月'!$C15</f>
        <v>11</v>
      </c>
      <c r="P15">
        <f>'6月'!$D15*'6月'!$C15</f>
        <v>3179</v>
      </c>
      <c r="Q15">
        <f>'6月'!$E15*'6月'!$C15</f>
        <v>3102</v>
      </c>
      <c r="R15">
        <f>'6月'!$F15*'6月'!$C15</f>
        <v>6281</v>
      </c>
    </row>
    <row r="16" spans="1:18" x14ac:dyDescent="0.2">
      <c r="A16" s="26" t="str">
        <f t="shared" si="1"/>
        <v>2024/6末</v>
      </c>
      <c r="B16" s="26" t="str">
        <f t="shared" si="1"/>
        <v>令和6/6末</v>
      </c>
      <c r="C16" s="77">
        <v>12</v>
      </c>
      <c r="D16" s="43">
        <v>317</v>
      </c>
      <c r="E16" s="43">
        <v>284</v>
      </c>
      <c r="F16" s="43">
        <v>601</v>
      </c>
      <c r="G16" s="28" t="s">
        <v>14</v>
      </c>
      <c r="J16" s="73" t="s">
        <v>66</v>
      </c>
      <c r="K16" s="46"/>
      <c r="L16" s="46"/>
      <c r="M16" s="46" t="str">
        <f>A3</f>
        <v>2024/6末</v>
      </c>
      <c r="O16" s="17">
        <f>'6月'!$C16</f>
        <v>12</v>
      </c>
      <c r="P16">
        <f>'6月'!$D16*'6月'!$C16</f>
        <v>3804</v>
      </c>
      <c r="Q16">
        <f>'6月'!$E16*'6月'!$C16</f>
        <v>3408</v>
      </c>
      <c r="R16">
        <f>'6月'!$F16*'6月'!$C16</f>
        <v>7212</v>
      </c>
    </row>
    <row r="17" spans="1:18" x14ac:dyDescent="0.2">
      <c r="A17" s="26" t="str">
        <f t="shared" si="1"/>
        <v>2024/6末</v>
      </c>
      <c r="B17" s="26" t="str">
        <f t="shared" si="1"/>
        <v>令和6/6末</v>
      </c>
      <c r="C17" s="77">
        <v>13</v>
      </c>
      <c r="D17" s="43">
        <v>311</v>
      </c>
      <c r="E17" s="43">
        <v>327</v>
      </c>
      <c r="F17" s="43">
        <v>638</v>
      </c>
      <c r="G17" s="28" t="s">
        <v>14</v>
      </c>
      <c r="J17" s="46" t="s">
        <v>2</v>
      </c>
      <c r="K17" s="46" t="s">
        <v>0</v>
      </c>
      <c r="L17" s="46" t="s">
        <v>1</v>
      </c>
      <c r="M17" s="46" t="s">
        <v>5</v>
      </c>
      <c r="O17" s="17">
        <f>'6月'!$C17</f>
        <v>13</v>
      </c>
      <c r="P17">
        <f>'6月'!$D17*'6月'!$C17</f>
        <v>4043</v>
      </c>
      <c r="Q17">
        <f>'6月'!$E17*'6月'!$C17</f>
        <v>4251</v>
      </c>
      <c r="R17">
        <f>'6月'!$F17*'6月'!$C17</f>
        <v>8294</v>
      </c>
    </row>
    <row r="18" spans="1:18" x14ac:dyDescent="0.2">
      <c r="A18" s="26" t="str">
        <f t="shared" si="1"/>
        <v>2024/6末</v>
      </c>
      <c r="B18" s="26" t="str">
        <f t="shared" si="1"/>
        <v>令和6/6末</v>
      </c>
      <c r="C18" s="77">
        <v>14</v>
      </c>
      <c r="D18" s="43">
        <v>316</v>
      </c>
      <c r="E18" s="43">
        <v>326</v>
      </c>
      <c r="F18" s="43">
        <v>642</v>
      </c>
      <c r="G18" s="28" t="s">
        <v>14</v>
      </c>
      <c r="J18" s="47" t="s">
        <v>5</v>
      </c>
      <c r="K18" s="48">
        <f>SUM($K$19:$K$40)</f>
        <v>37950</v>
      </c>
      <c r="L18" s="48">
        <f>SUM($L$19:$L$40)</f>
        <v>38784</v>
      </c>
      <c r="M18" s="48">
        <f>SUM($M$19:$M$40)</f>
        <v>76734</v>
      </c>
      <c r="O18" s="21">
        <f>'6月'!$C18</f>
        <v>14</v>
      </c>
      <c r="P18" s="22">
        <f>'6月'!$D18*'6月'!$C18</f>
        <v>4424</v>
      </c>
      <c r="Q18" s="22">
        <f>'6月'!$E18*'6月'!$C18</f>
        <v>4564</v>
      </c>
      <c r="R18" s="22">
        <f>'6月'!$F18*'6月'!$C18</f>
        <v>8988</v>
      </c>
    </row>
    <row r="19" spans="1:18" x14ac:dyDescent="0.2">
      <c r="A19" s="25" t="str">
        <f t="shared" si="1"/>
        <v>2024/6末</v>
      </c>
      <c r="B19" s="25" t="str">
        <f t="shared" si="1"/>
        <v>令和6/6末</v>
      </c>
      <c r="C19" s="76">
        <v>15</v>
      </c>
      <c r="D19" s="42">
        <v>335</v>
      </c>
      <c r="E19" s="42">
        <v>285</v>
      </c>
      <c r="F19" s="42">
        <v>620</v>
      </c>
      <c r="G19" s="29" t="s">
        <v>15</v>
      </c>
      <c r="J19" s="73" t="s">
        <v>27</v>
      </c>
      <c r="K19" s="49">
        <f>SUM($D$4:$D$8)</f>
        <v>920</v>
      </c>
      <c r="L19" s="49">
        <f>SUM($E$4:$E$8)</f>
        <v>921</v>
      </c>
      <c r="M19" s="49">
        <f>SUM($F$4:$F$8)</f>
        <v>1841</v>
      </c>
      <c r="O19" s="20">
        <f>'6月'!$C19</f>
        <v>15</v>
      </c>
      <c r="P19">
        <f>'6月'!$D19*'6月'!$C19</f>
        <v>5025</v>
      </c>
      <c r="Q19">
        <f>'6月'!$E19*'6月'!$C19</f>
        <v>4275</v>
      </c>
      <c r="R19">
        <f>'6月'!$F19*'6月'!$C19</f>
        <v>9300</v>
      </c>
    </row>
    <row r="20" spans="1:18" x14ac:dyDescent="0.2">
      <c r="A20" s="26" t="str">
        <f t="shared" si="1"/>
        <v>2024/6末</v>
      </c>
      <c r="B20" s="26" t="str">
        <f t="shared" si="1"/>
        <v>令和6/6末</v>
      </c>
      <c r="C20" s="77">
        <v>16</v>
      </c>
      <c r="D20" s="43">
        <v>340</v>
      </c>
      <c r="E20" s="43">
        <v>294</v>
      </c>
      <c r="F20" s="43">
        <v>634</v>
      </c>
      <c r="G20" s="30" t="s">
        <v>15</v>
      </c>
      <c r="J20" s="73" t="s">
        <v>28</v>
      </c>
      <c r="K20" s="46">
        <f>SUM($D$9:$D$13)</f>
        <v>1315</v>
      </c>
      <c r="L20" s="46">
        <f>SUM($E$9:$E$13)</f>
        <v>1234</v>
      </c>
      <c r="M20" s="46">
        <f>SUM($F$9:$F$13)</f>
        <v>2549</v>
      </c>
      <c r="O20" s="17">
        <f>'6月'!$C20</f>
        <v>16</v>
      </c>
      <c r="P20">
        <f>'6月'!$D20*'6月'!$C20</f>
        <v>5440</v>
      </c>
      <c r="Q20">
        <f>'6月'!$E20*'6月'!$C20</f>
        <v>4704</v>
      </c>
      <c r="R20">
        <f>'6月'!$F20*'6月'!$C20</f>
        <v>10144</v>
      </c>
    </row>
    <row r="21" spans="1:18" x14ac:dyDescent="0.2">
      <c r="A21" s="26" t="str">
        <f t="shared" si="1"/>
        <v>2024/6末</v>
      </c>
      <c r="B21" s="26" t="str">
        <f t="shared" si="1"/>
        <v>令和6/6末</v>
      </c>
      <c r="C21" s="77">
        <v>17</v>
      </c>
      <c r="D21" s="43">
        <v>343</v>
      </c>
      <c r="E21" s="43">
        <v>317</v>
      </c>
      <c r="F21" s="43">
        <v>660</v>
      </c>
      <c r="G21" s="30" t="s">
        <v>15</v>
      </c>
      <c r="J21" s="73" t="s">
        <v>29</v>
      </c>
      <c r="K21" s="46">
        <f>SUM($D$14:$D$18)</f>
        <v>1526</v>
      </c>
      <c r="L21" s="46">
        <f>SUM($E$14:$E$18)</f>
        <v>1485</v>
      </c>
      <c r="M21" s="46">
        <f>SUM($F$14:$F$18)</f>
        <v>3011</v>
      </c>
      <c r="O21" s="17">
        <f>'6月'!$C21</f>
        <v>17</v>
      </c>
      <c r="P21">
        <f>'6月'!$D21*'6月'!$C21</f>
        <v>5831</v>
      </c>
      <c r="Q21">
        <f>'6月'!$E21*'6月'!$C21</f>
        <v>5389</v>
      </c>
      <c r="R21">
        <f>'6月'!$F21*'6月'!$C21</f>
        <v>11220</v>
      </c>
    </row>
    <row r="22" spans="1:18" x14ac:dyDescent="0.2">
      <c r="A22" s="26" t="str">
        <f t="shared" ref="A22:B37" si="2">A21</f>
        <v>2024/6末</v>
      </c>
      <c r="B22" s="26" t="str">
        <f t="shared" si="2"/>
        <v>令和6/6末</v>
      </c>
      <c r="C22" s="77">
        <v>18</v>
      </c>
      <c r="D22" s="43">
        <v>320</v>
      </c>
      <c r="E22" s="43">
        <v>318</v>
      </c>
      <c r="F22" s="43">
        <v>638</v>
      </c>
      <c r="G22" s="30" t="s">
        <v>15</v>
      </c>
      <c r="J22" s="73" t="s">
        <v>30</v>
      </c>
      <c r="K22" s="46">
        <f>SUM($D$19:$D$23)</f>
        <v>1635</v>
      </c>
      <c r="L22" s="46">
        <f>SUM($E$19:$E$23)</f>
        <v>1522</v>
      </c>
      <c r="M22" s="46">
        <f>SUM($F$19:$F$23)</f>
        <v>3157</v>
      </c>
      <c r="O22" s="17">
        <f>'6月'!$C22</f>
        <v>18</v>
      </c>
      <c r="P22">
        <f>'6月'!$D22*'6月'!$C22</f>
        <v>5760</v>
      </c>
      <c r="Q22">
        <f>'6月'!$E22*'6月'!$C22</f>
        <v>5724</v>
      </c>
      <c r="R22">
        <f>'6月'!$F22*'6月'!$C22</f>
        <v>11484</v>
      </c>
    </row>
    <row r="23" spans="1:18" x14ac:dyDescent="0.2">
      <c r="A23" s="26" t="str">
        <f t="shared" si="2"/>
        <v>2024/6末</v>
      </c>
      <c r="B23" s="26" t="str">
        <f t="shared" si="2"/>
        <v>令和6/6末</v>
      </c>
      <c r="C23" s="77">
        <v>19</v>
      </c>
      <c r="D23" s="43">
        <v>297</v>
      </c>
      <c r="E23" s="43">
        <v>308</v>
      </c>
      <c r="F23" s="43">
        <v>605</v>
      </c>
      <c r="G23" s="30" t="s">
        <v>15</v>
      </c>
      <c r="J23" s="73" t="s">
        <v>31</v>
      </c>
      <c r="K23" s="46">
        <f>SUM($D$24:$D$28)</f>
        <v>1707</v>
      </c>
      <c r="L23" s="46">
        <f>SUM($E$24:$E$28)</f>
        <v>1381</v>
      </c>
      <c r="M23" s="46">
        <f>SUM($F$24:$F$28)</f>
        <v>3088</v>
      </c>
      <c r="O23" s="17">
        <f>'6月'!$C23</f>
        <v>19</v>
      </c>
      <c r="P23">
        <f>'6月'!$D23*'6月'!$C23</f>
        <v>5643</v>
      </c>
      <c r="Q23">
        <f>'6月'!$E23*'6月'!$C23</f>
        <v>5852</v>
      </c>
      <c r="R23">
        <f>'6月'!$F23*'6月'!$C23</f>
        <v>11495</v>
      </c>
    </row>
    <row r="24" spans="1:18" x14ac:dyDescent="0.2">
      <c r="A24" s="26" t="str">
        <f t="shared" si="2"/>
        <v>2024/6末</v>
      </c>
      <c r="B24" s="26" t="str">
        <f t="shared" si="2"/>
        <v>令和6/6末</v>
      </c>
      <c r="C24" s="77">
        <v>20</v>
      </c>
      <c r="D24" s="43">
        <v>354</v>
      </c>
      <c r="E24" s="43">
        <v>286</v>
      </c>
      <c r="F24" s="43">
        <v>640</v>
      </c>
      <c r="G24" s="30" t="s">
        <v>15</v>
      </c>
      <c r="J24" s="73" t="s">
        <v>32</v>
      </c>
      <c r="K24" s="46">
        <f>SUM($D$29:$D$33)</f>
        <v>1665</v>
      </c>
      <c r="L24" s="46">
        <f>SUM($E$29:$E$33)</f>
        <v>1314</v>
      </c>
      <c r="M24" s="46">
        <f>SUM($F$29:$F$33)</f>
        <v>2979</v>
      </c>
      <c r="O24" s="17">
        <f>'6月'!$C24</f>
        <v>20</v>
      </c>
      <c r="P24">
        <f>'6月'!$D24*'6月'!$C24</f>
        <v>7080</v>
      </c>
      <c r="Q24">
        <f>'6月'!$E24*'6月'!$C24</f>
        <v>5720</v>
      </c>
      <c r="R24">
        <f>'6月'!$F24*'6月'!$C24</f>
        <v>12800</v>
      </c>
    </row>
    <row r="25" spans="1:18" x14ac:dyDescent="0.2">
      <c r="A25" s="26" t="str">
        <f t="shared" si="2"/>
        <v>2024/6末</v>
      </c>
      <c r="B25" s="26" t="str">
        <f t="shared" si="2"/>
        <v>令和6/6末</v>
      </c>
      <c r="C25" s="77">
        <v>21</v>
      </c>
      <c r="D25" s="43">
        <v>336</v>
      </c>
      <c r="E25" s="43">
        <v>306</v>
      </c>
      <c r="F25" s="43">
        <v>642</v>
      </c>
      <c r="G25" s="30" t="s">
        <v>15</v>
      </c>
      <c r="J25" s="73" t="s">
        <v>33</v>
      </c>
      <c r="K25" s="46">
        <f>SUM($D$34:$D$38)</f>
        <v>1618</v>
      </c>
      <c r="L25" s="46">
        <f>SUM($E$34:$E$38)</f>
        <v>1394</v>
      </c>
      <c r="M25" s="46">
        <f>SUM($F$34:$F$38)</f>
        <v>3012</v>
      </c>
      <c r="O25" s="17">
        <f>'6月'!$C25</f>
        <v>21</v>
      </c>
      <c r="P25">
        <f>'6月'!$D25*'6月'!$C25</f>
        <v>7056</v>
      </c>
      <c r="Q25">
        <f>'6月'!$E25*'6月'!$C25</f>
        <v>6426</v>
      </c>
      <c r="R25">
        <f>'6月'!$F25*'6月'!$C25</f>
        <v>13482</v>
      </c>
    </row>
    <row r="26" spans="1:18" x14ac:dyDescent="0.2">
      <c r="A26" s="26" t="str">
        <f t="shared" si="2"/>
        <v>2024/6末</v>
      </c>
      <c r="B26" s="26" t="str">
        <f t="shared" si="2"/>
        <v>令和6/6末</v>
      </c>
      <c r="C26" s="77">
        <v>22</v>
      </c>
      <c r="D26" s="43">
        <v>351</v>
      </c>
      <c r="E26" s="43">
        <v>279</v>
      </c>
      <c r="F26" s="43">
        <v>630</v>
      </c>
      <c r="G26" s="30" t="s">
        <v>15</v>
      </c>
      <c r="J26" s="73" t="s">
        <v>34</v>
      </c>
      <c r="K26" s="46">
        <f>SUM($D$39:$D$43)</f>
        <v>2104</v>
      </c>
      <c r="L26" s="46">
        <f>SUM($E$39:$E$43)</f>
        <v>1766</v>
      </c>
      <c r="M26" s="46">
        <f>SUM($F$39:$F$43)</f>
        <v>3870</v>
      </c>
      <c r="O26" s="17">
        <f>'6月'!$C26</f>
        <v>22</v>
      </c>
      <c r="P26">
        <f>'6月'!$D26*'6月'!$C26</f>
        <v>7722</v>
      </c>
      <c r="Q26">
        <f>'6月'!$E26*'6月'!$C26</f>
        <v>6138</v>
      </c>
      <c r="R26">
        <f>'6月'!$F26*'6月'!$C26</f>
        <v>13860</v>
      </c>
    </row>
    <row r="27" spans="1:18" x14ac:dyDescent="0.2">
      <c r="A27" s="26" t="str">
        <f t="shared" si="2"/>
        <v>2024/6末</v>
      </c>
      <c r="B27" s="26" t="str">
        <f t="shared" si="2"/>
        <v>令和6/6末</v>
      </c>
      <c r="C27" s="77">
        <v>23</v>
      </c>
      <c r="D27" s="43">
        <v>328</v>
      </c>
      <c r="E27" s="43">
        <v>255</v>
      </c>
      <c r="F27" s="43">
        <v>583</v>
      </c>
      <c r="G27" s="30" t="s">
        <v>15</v>
      </c>
      <c r="J27" s="73" t="s">
        <v>35</v>
      </c>
      <c r="K27" s="46">
        <f>SUM($D$44:$D$48)</f>
        <v>2266</v>
      </c>
      <c r="L27" s="46">
        <f>SUM($E$44:$E$48)</f>
        <v>1985</v>
      </c>
      <c r="M27" s="46">
        <f>SUM($F$44:$F$48)</f>
        <v>4251</v>
      </c>
      <c r="O27" s="17">
        <f>'6月'!$C27</f>
        <v>23</v>
      </c>
      <c r="P27">
        <f>'6月'!$D27*'6月'!$C27</f>
        <v>7544</v>
      </c>
      <c r="Q27">
        <f>'6月'!$E27*'6月'!$C27</f>
        <v>5865</v>
      </c>
      <c r="R27">
        <f>'6月'!$F27*'6月'!$C27</f>
        <v>13409</v>
      </c>
    </row>
    <row r="28" spans="1:18" x14ac:dyDescent="0.2">
      <c r="A28" s="26" t="str">
        <f t="shared" si="2"/>
        <v>2024/6末</v>
      </c>
      <c r="B28" s="26" t="str">
        <f t="shared" si="2"/>
        <v>令和6/6末</v>
      </c>
      <c r="C28" s="77">
        <v>24</v>
      </c>
      <c r="D28" s="43">
        <v>338</v>
      </c>
      <c r="E28" s="43">
        <v>255</v>
      </c>
      <c r="F28" s="43">
        <v>593</v>
      </c>
      <c r="G28" s="30" t="s">
        <v>15</v>
      </c>
      <c r="J28" s="73" t="s">
        <v>36</v>
      </c>
      <c r="K28" s="46">
        <f>SUM($D$49:$D$53)</f>
        <v>2756</v>
      </c>
      <c r="L28" s="46">
        <f>SUM($E$49:$E$53)</f>
        <v>2554</v>
      </c>
      <c r="M28" s="46">
        <f>SUM($F$49:$F$53)</f>
        <v>5310</v>
      </c>
      <c r="O28" s="17">
        <f>'6月'!$C28</f>
        <v>24</v>
      </c>
      <c r="P28">
        <f>'6月'!$D28*'6月'!$C28</f>
        <v>8112</v>
      </c>
      <c r="Q28">
        <f>'6月'!$E28*'6月'!$C28</f>
        <v>6120</v>
      </c>
      <c r="R28">
        <f>'6月'!$F28*'6月'!$C28</f>
        <v>14232</v>
      </c>
    </row>
    <row r="29" spans="1:18" x14ac:dyDescent="0.2">
      <c r="A29" s="26" t="str">
        <f t="shared" si="2"/>
        <v>2024/6末</v>
      </c>
      <c r="B29" s="26" t="str">
        <f t="shared" si="2"/>
        <v>令和6/6末</v>
      </c>
      <c r="C29" s="77">
        <v>25</v>
      </c>
      <c r="D29" s="43">
        <v>306</v>
      </c>
      <c r="E29" s="43">
        <v>256</v>
      </c>
      <c r="F29" s="43">
        <v>562</v>
      </c>
      <c r="G29" s="30" t="s">
        <v>15</v>
      </c>
      <c r="J29" s="73" t="s">
        <v>37</v>
      </c>
      <c r="K29" s="46">
        <f>SUM($D$54:$D$58)</f>
        <v>2867</v>
      </c>
      <c r="L29" s="46">
        <f>SUM($E$54:$E$58)</f>
        <v>2682</v>
      </c>
      <c r="M29" s="46">
        <f>SUM($F$54:$F$58)</f>
        <v>5549</v>
      </c>
      <c r="O29" s="17">
        <f>'6月'!$C29</f>
        <v>25</v>
      </c>
      <c r="P29">
        <f>'6月'!$D29*'6月'!$C29</f>
        <v>7650</v>
      </c>
      <c r="Q29">
        <f>'6月'!$E29*'6月'!$C29</f>
        <v>6400</v>
      </c>
      <c r="R29">
        <f>'6月'!$F29*'6月'!$C29</f>
        <v>14050</v>
      </c>
    </row>
    <row r="30" spans="1:18" x14ac:dyDescent="0.2">
      <c r="A30" s="26" t="str">
        <f t="shared" si="2"/>
        <v>2024/6末</v>
      </c>
      <c r="B30" s="26" t="str">
        <f t="shared" si="2"/>
        <v>令和6/6末</v>
      </c>
      <c r="C30" s="77">
        <v>26</v>
      </c>
      <c r="D30" s="43">
        <v>359</v>
      </c>
      <c r="E30" s="43">
        <v>263</v>
      </c>
      <c r="F30" s="43">
        <v>622</v>
      </c>
      <c r="G30" s="30" t="s">
        <v>15</v>
      </c>
      <c r="J30" s="73" t="s">
        <v>38</v>
      </c>
      <c r="K30" s="46">
        <f>SUM($D$59:$D$63)</f>
        <v>2662</v>
      </c>
      <c r="L30" s="46">
        <f>SUM($E$59:$E$63)</f>
        <v>2476</v>
      </c>
      <c r="M30" s="46">
        <f>SUM($F$59:$F$63)</f>
        <v>5138</v>
      </c>
      <c r="O30" s="17">
        <f>'6月'!$C30</f>
        <v>26</v>
      </c>
      <c r="P30">
        <f>'6月'!$D30*'6月'!$C30</f>
        <v>9334</v>
      </c>
      <c r="Q30">
        <f>'6月'!$E30*'6月'!$C30</f>
        <v>6838</v>
      </c>
      <c r="R30">
        <f>'6月'!$F30*'6月'!$C30</f>
        <v>16172</v>
      </c>
    </row>
    <row r="31" spans="1:18" x14ac:dyDescent="0.2">
      <c r="A31" s="26" t="str">
        <f t="shared" si="2"/>
        <v>2024/6末</v>
      </c>
      <c r="B31" s="26" t="str">
        <f t="shared" si="2"/>
        <v>令和6/6末</v>
      </c>
      <c r="C31" s="77">
        <v>27</v>
      </c>
      <c r="D31" s="43">
        <v>339</v>
      </c>
      <c r="E31" s="43">
        <v>262</v>
      </c>
      <c r="F31" s="43">
        <v>601</v>
      </c>
      <c r="G31" s="30" t="s">
        <v>15</v>
      </c>
      <c r="J31" s="73" t="s">
        <v>39</v>
      </c>
      <c r="K31" s="46">
        <f>SUM($D$64:$D$68)</f>
        <v>2772</v>
      </c>
      <c r="L31" s="46">
        <f>SUM($E$64:$E$68)</f>
        <v>2742</v>
      </c>
      <c r="M31" s="46">
        <f>SUM($F$64:$F$68)</f>
        <v>5514</v>
      </c>
      <c r="O31" s="17">
        <f>'6月'!$C31</f>
        <v>27</v>
      </c>
      <c r="P31">
        <f>'6月'!$D31*'6月'!$C31</f>
        <v>9153</v>
      </c>
      <c r="Q31">
        <f>'6月'!$E31*'6月'!$C31</f>
        <v>7074</v>
      </c>
      <c r="R31">
        <f>'6月'!$F31*'6月'!$C31</f>
        <v>16227</v>
      </c>
    </row>
    <row r="32" spans="1:18" x14ac:dyDescent="0.2">
      <c r="A32" s="26" t="str">
        <f t="shared" si="2"/>
        <v>2024/6末</v>
      </c>
      <c r="B32" s="26" t="str">
        <f t="shared" si="2"/>
        <v>令和6/6末</v>
      </c>
      <c r="C32" s="77">
        <v>28</v>
      </c>
      <c r="D32" s="43">
        <v>328</v>
      </c>
      <c r="E32" s="43">
        <v>270</v>
      </c>
      <c r="F32" s="43">
        <v>598</v>
      </c>
      <c r="G32" s="30" t="s">
        <v>15</v>
      </c>
      <c r="J32" s="73" t="s">
        <v>40</v>
      </c>
      <c r="K32" s="46">
        <f>SUM($D$69:$D$73)</f>
        <v>2889</v>
      </c>
      <c r="L32" s="46">
        <f>SUM($E$69:$E$73)</f>
        <v>2819</v>
      </c>
      <c r="M32" s="46">
        <f>SUM($F$69:$F$73)</f>
        <v>5708</v>
      </c>
      <c r="O32" s="17">
        <f>'6月'!$C32</f>
        <v>28</v>
      </c>
      <c r="P32">
        <f>'6月'!$D32*'6月'!$C32</f>
        <v>9184</v>
      </c>
      <c r="Q32">
        <f>'6月'!$E32*'6月'!$C32</f>
        <v>7560</v>
      </c>
      <c r="R32">
        <f>'6月'!$F32*'6月'!$C32</f>
        <v>16744</v>
      </c>
    </row>
    <row r="33" spans="1:18" x14ac:dyDescent="0.2">
      <c r="A33" s="26" t="str">
        <f t="shared" si="2"/>
        <v>2024/6末</v>
      </c>
      <c r="B33" s="26" t="str">
        <f t="shared" si="2"/>
        <v>令和6/6末</v>
      </c>
      <c r="C33" s="77">
        <v>29</v>
      </c>
      <c r="D33" s="43">
        <v>333</v>
      </c>
      <c r="E33" s="43">
        <v>263</v>
      </c>
      <c r="F33" s="43">
        <v>596</v>
      </c>
      <c r="G33" s="30" t="s">
        <v>15</v>
      </c>
      <c r="J33" s="73" t="s">
        <v>41</v>
      </c>
      <c r="K33" s="46">
        <f>SUM($D$74:$D$78)</f>
        <v>3109</v>
      </c>
      <c r="L33" s="46">
        <f>SUM($E$74:$E$78)</f>
        <v>3353</v>
      </c>
      <c r="M33" s="46">
        <f>SUM($F$74:$F$78)</f>
        <v>6462</v>
      </c>
      <c r="O33" s="17">
        <f>'6月'!$C33</f>
        <v>29</v>
      </c>
      <c r="P33">
        <f>'6月'!$D33*'6月'!$C33</f>
        <v>9657</v>
      </c>
      <c r="Q33">
        <f>'6月'!$E33*'6月'!$C33</f>
        <v>7627</v>
      </c>
      <c r="R33">
        <f>'6月'!$F33*'6月'!$C33</f>
        <v>17284</v>
      </c>
    </row>
    <row r="34" spans="1:18" x14ac:dyDescent="0.2">
      <c r="A34" s="26" t="str">
        <f t="shared" si="2"/>
        <v>2024/6末</v>
      </c>
      <c r="B34" s="26" t="str">
        <f t="shared" si="2"/>
        <v>令和6/6末</v>
      </c>
      <c r="C34" s="77">
        <v>30</v>
      </c>
      <c r="D34" s="43">
        <v>299</v>
      </c>
      <c r="E34" s="43">
        <v>246</v>
      </c>
      <c r="F34" s="43">
        <v>545</v>
      </c>
      <c r="G34" s="30" t="s">
        <v>15</v>
      </c>
      <c r="J34" s="73" t="s">
        <v>42</v>
      </c>
      <c r="K34" s="46">
        <f>SUM($D$79:$D$83)</f>
        <v>2648</v>
      </c>
      <c r="L34" s="46">
        <f>SUM($E$79:$E$83)</f>
        <v>2947</v>
      </c>
      <c r="M34" s="46">
        <f>SUM($F$79:$F$83)</f>
        <v>5595</v>
      </c>
      <c r="O34" s="17">
        <f>'6月'!$C34</f>
        <v>30</v>
      </c>
      <c r="P34">
        <f>'6月'!$D34*'6月'!$C34</f>
        <v>8970</v>
      </c>
      <c r="Q34">
        <f>'6月'!$E34*'6月'!$C34</f>
        <v>7380</v>
      </c>
      <c r="R34">
        <f>'6月'!$F34*'6月'!$C34</f>
        <v>16350</v>
      </c>
    </row>
    <row r="35" spans="1:18" x14ac:dyDescent="0.2">
      <c r="A35" s="26" t="str">
        <f t="shared" si="2"/>
        <v>2024/6末</v>
      </c>
      <c r="B35" s="26" t="str">
        <f t="shared" si="2"/>
        <v>令和6/6末</v>
      </c>
      <c r="C35" s="77">
        <v>31</v>
      </c>
      <c r="D35" s="43">
        <v>300</v>
      </c>
      <c r="E35" s="43">
        <v>252</v>
      </c>
      <c r="F35" s="43">
        <v>552</v>
      </c>
      <c r="G35" s="30" t="s">
        <v>15</v>
      </c>
      <c r="J35" s="73" t="s">
        <v>43</v>
      </c>
      <c r="K35" s="46">
        <f>SUM($D$84:$D$88)</f>
        <v>1794</v>
      </c>
      <c r="L35" s="46">
        <f>SUM($E$84:$E$88)</f>
        <v>2361</v>
      </c>
      <c r="M35" s="46">
        <f>SUM($F$84:$F$88)</f>
        <v>4155</v>
      </c>
      <c r="O35" s="17">
        <f>'6月'!$C35</f>
        <v>31</v>
      </c>
      <c r="P35">
        <f>'6月'!$D35*'6月'!$C35</f>
        <v>9300</v>
      </c>
      <c r="Q35">
        <f>'6月'!$E35*'6月'!$C35</f>
        <v>7812</v>
      </c>
      <c r="R35">
        <f>'6月'!$F35*'6月'!$C35</f>
        <v>17112</v>
      </c>
    </row>
    <row r="36" spans="1:18" x14ac:dyDescent="0.2">
      <c r="A36" s="26" t="str">
        <f t="shared" si="2"/>
        <v>2024/6末</v>
      </c>
      <c r="B36" s="26" t="str">
        <f t="shared" si="2"/>
        <v>令和6/6末</v>
      </c>
      <c r="C36" s="77">
        <v>32</v>
      </c>
      <c r="D36" s="43">
        <v>296</v>
      </c>
      <c r="E36" s="43">
        <v>300</v>
      </c>
      <c r="F36" s="43">
        <v>596</v>
      </c>
      <c r="G36" s="30" t="s">
        <v>15</v>
      </c>
      <c r="J36" s="73" t="s">
        <v>44</v>
      </c>
      <c r="K36" s="46">
        <f>SUM($D$89:$D$93)</f>
        <v>1085</v>
      </c>
      <c r="L36" s="46">
        <f>SUM($E$89:$E$93)</f>
        <v>1998</v>
      </c>
      <c r="M36" s="46">
        <f>SUM($F$89:$F$93)</f>
        <v>3083</v>
      </c>
      <c r="O36" s="17">
        <f>'6月'!$C36</f>
        <v>32</v>
      </c>
      <c r="P36">
        <f>'6月'!$D36*'6月'!$C36</f>
        <v>9472</v>
      </c>
      <c r="Q36">
        <f>'6月'!$E36*'6月'!$C36</f>
        <v>9600</v>
      </c>
      <c r="R36">
        <f>'6月'!$F36*'6月'!$C36</f>
        <v>19072</v>
      </c>
    </row>
    <row r="37" spans="1:18" x14ac:dyDescent="0.2">
      <c r="A37" s="26" t="str">
        <f t="shared" si="2"/>
        <v>2024/6末</v>
      </c>
      <c r="B37" s="26" t="str">
        <f t="shared" si="2"/>
        <v>令和6/6末</v>
      </c>
      <c r="C37" s="77">
        <v>33</v>
      </c>
      <c r="D37" s="43">
        <v>359</v>
      </c>
      <c r="E37" s="43">
        <v>287</v>
      </c>
      <c r="F37" s="43">
        <v>646</v>
      </c>
      <c r="G37" s="30" t="s">
        <v>15</v>
      </c>
      <c r="J37" s="73" t="s">
        <v>45</v>
      </c>
      <c r="K37" s="46">
        <f>SUM($D$94:$D$98)</f>
        <v>486</v>
      </c>
      <c r="L37" s="46">
        <f>SUM($E$94:$E$98)</f>
        <v>1266</v>
      </c>
      <c r="M37" s="46">
        <f>SUM($F$94:$F$98)</f>
        <v>1752</v>
      </c>
      <c r="O37" s="17">
        <f>'6月'!$C37</f>
        <v>33</v>
      </c>
      <c r="P37">
        <f>'6月'!$D37*'6月'!$C37</f>
        <v>11847</v>
      </c>
      <c r="Q37">
        <f>'6月'!$E37*'6月'!$C37</f>
        <v>9471</v>
      </c>
      <c r="R37">
        <f>'6月'!$F37*'6月'!$C37</f>
        <v>21318</v>
      </c>
    </row>
    <row r="38" spans="1:18" x14ac:dyDescent="0.2">
      <c r="A38" s="26" t="str">
        <f t="shared" ref="A38:B53" si="3">A37</f>
        <v>2024/6末</v>
      </c>
      <c r="B38" s="26" t="str">
        <f t="shared" si="3"/>
        <v>令和6/6末</v>
      </c>
      <c r="C38" s="77">
        <v>34</v>
      </c>
      <c r="D38" s="43">
        <v>364</v>
      </c>
      <c r="E38" s="43">
        <v>309</v>
      </c>
      <c r="F38" s="43">
        <v>673</v>
      </c>
      <c r="G38" s="30" t="s">
        <v>15</v>
      </c>
      <c r="J38" s="73" t="s">
        <v>46</v>
      </c>
      <c r="K38" s="46">
        <f>SUM($D$99:$D$103)</f>
        <v>116</v>
      </c>
      <c r="L38" s="46">
        <f>SUM($E$99:$E$103)</f>
        <v>489</v>
      </c>
      <c r="M38" s="46">
        <f>SUM($F$99:$F$103)</f>
        <v>605</v>
      </c>
      <c r="O38" s="17">
        <f>'6月'!$C38</f>
        <v>34</v>
      </c>
      <c r="P38">
        <f>'6月'!$D38*'6月'!$C38</f>
        <v>12376</v>
      </c>
      <c r="Q38">
        <f>'6月'!$E38*'6月'!$C38</f>
        <v>10506</v>
      </c>
      <c r="R38">
        <f>'6月'!$F38*'6月'!$C38</f>
        <v>22882</v>
      </c>
    </row>
    <row r="39" spans="1:18" x14ac:dyDescent="0.2">
      <c r="A39" s="26" t="str">
        <f t="shared" si="3"/>
        <v>2024/6末</v>
      </c>
      <c r="B39" s="26" t="str">
        <f t="shared" si="3"/>
        <v>令和6/6末</v>
      </c>
      <c r="C39" s="77">
        <v>35</v>
      </c>
      <c r="D39" s="43">
        <v>385</v>
      </c>
      <c r="E39" s="43">
        <v>313</v>
      </c>
      <c r="F39" s="43">
        <v>698</v>
      </c>
      <c r="G39" s="30" t="s">
        <v>15</v>
      </c>
      <c r="J39" s="73" t="s">
        <v>47</v>
      </c>
      <c r="K39" s="46">
        <f>SUM($D$104:$D$108)</f>
        <v>10</v>
      </c>
      <c r="L39" s="46">
        <f>SUM($E$104:$E$108)</f>
        <v>91</v>
      </c>
      <c r="M39" s="46">
        <f>SUM($F$104:$F$108)</f>
        <v>101</v>
      </c>
      <c r="O39" s="17">
        <f>'6月'!$C39</f>
        <v>35</v>
      </c>
      <c r="P39">
        <f>'6月'!$D39*'6月'!$C39</f>
        <v>13475</v>
      </c>
      <c r="Q39">
        <f>'6月'!$E39*'6月'!$C39</f>
        <v>10955</v>
      </c>
      <c r="R39">
        <f>'6月'!$F39*'6月'!$C39</f>
        <v>24430</v>
      </c>
    </row>
    <row r="40" spans="1:18" x14ac:dyDescent="0.2">
      <c r="A40" s="26" t="str">
        <f t="shared" si="3"/>
        <v>2024/6末</v>
      </c>
      <c r="B40" s="26" t="str">
        <f t="shared" si="3"/>
        <v>令和6/6末</v>
      </c>
      <c r="C40" s="77">
        <v>36</v>
      </c>
      <c r="D40" s="43">
        <v>422</v>
      </c>
      <c r="E40" s="43">
        <v>346</v>
      </c>
      <c r="F40" s="43">
        <v>768</v>
      </c>
      <c r="G40" s="30" t="s">
        <v>15</v>
      </c>
      <c r="J40" s="73" t="s">
        <v>48</v>
      </c>
      <c r="K40" s="46">
        <f>$D$109</f>
        <v>0</v>
      </c>
      <c r="L40" s="46">
        <f>$E$109</f>
        <v>4</v>
      </c>
      <c r="M40" s="46">
        <f>$F$109</f>
        <v>4</v>
      </c>
      <c r="O40" s="17">
        <f>'6月'!$C40</f>
        <v>36</v>
      </c>
      <c r="P40">
        <f>'6月'!$D40*'6月'!$C40</f>
        <v>15192</v>
      </c>
      <c r="Q40">
        <f>'6月'!$E40*'6月'!$C40</f>
        <v>12456</v>
      </c>
      <c r="R40">
        <f>'6月'!$F40*'6月'!$C40</f>
        <v>27648</v>
      </c>
    </row>
    <row r="41" spans="1:18" x14ac:dyDescent="0.2">
      <c r="A41" s="26" t="str">
        <f t="shared" si="3"/>
        <v>2024/6末</v>
      </c>
      <c r="B41" s="26" t="str">
        <f t="shared" si="3"/>
        <v>令和6/6末</v>
      </c>
      <c r="C41" s="77">
        <v>37</v>
      </c>
      <c r="D41" s="43">
        <v>392</v>
      </c>
      <c r="E41" s="43">
        <v>349</v>
      </c>
      <c r="F41" s="43">
        <v>741</v>
      </c>
      <c r="G41" s="30" t="s">
        <v>15</v>
      </c>
      <c r="O41" s="17">
        <f>'6月'!$C41</f>
        <v>37</v>
      </c>
      <c r="P41">
        <f>'6月'!$D41*'6月'!$C41</f>
        <v>14504</v>
      </c>
      <c r="Q41">
        <f>'6月'!$E41*'6月'!$C41</f>
        <v>12913</v>
      </c>
      <c r="R41">
        <f>'6月'!$F41*'6月'!$C41</f>
        <v>27417</v>
      </c>
    </row>
    <row r="42" spans="1:18" x14ac:dyDescent="0.2">
      <c r="A42" s="26" t="str">
        <f t="shared" si="3"/>
        <v>2024/6末</v>
      </c>
      <c r="B42" s="26" t="str">
        <f t="shared" si="3"/>
        <v>令和6/6末</v>
      </c>
      <c r="C42" s="77">
        <v>38</v>
      </c>
      <c r="D42" s="43">
        <v>439</v>
      </c>
      <c r="E42" s="43">
        <v>388</v>
      </c>
      <c r="F42" s="43">
        <v>827</v>
      </c>
      <c r="G42" s="30" t="s">
        <v>15</v>
      </c>
      <c r="O42" s="17">
        <f>'6月'!$C42</f>
        <v>38</v>
      </c>
      <c r="P42">
        <f>'6月'!$D42*'6月'!$C42</f>
        <v>16682</v>
      </c>
      <c r="Q42">
        <f>'6月'!$E42*'6月'!$C42</f>
        <v>14744</v>
      </c>
      <c r="R42">
        <f>'6月'!$F42*'6月'!$C42</f>
        <v>31426</v>
      </c>
    </row>
    <row r="43" spans="1:18" x14ac:dyDescent="0.2">
      <c r="A43" s="26" t="str">
        <f t="shared" si="3"/>
        <v>2024/6末</v>
      </c>
      <c r="B43" s="26" t="str">
        <f t="shared" si="3"/>
        <v>令和6/6末</v>
      </c>
      <c r="C43" s="77">
        <v>39</v>
      </c>
      <c r="D43" s="43">
        <v>466</v>
      </c>
      <c r="E43" s="43">
        <v>370</v>
      </c>
      <c r="F43" s="43">
        <v>836</v>
      </c>
      <c r="G43" s="30" t="s">
        <v>15</v>
      </c>
      <c r="O43" s="17">
        <f>'6月'!$C43</f>
        <v>39</v>
      </c>
      <c r="P43">
        <f>'6月'!$D43*'6月'!$C43</f>
        <v>18174</v>
      </c>
      <c r="Q43">
        <f>'6月'!$E43*'6月'!$C43</f>
        <v>14430</v>
      </c>
      <c r="R43">
        <f>'6月'!$F43*'6月'!$C43</f>
        <v>32604</v>
      </c>
    </row>
    <row r="44" spans="1:18" x14ac:dyDescent="0.2">
      <c r="A44" s="26" t="str">
        <f t="shared" si="3"/>
        <v>2024/6末</v>
      </c>
      <c r="B44" s="26" t="str">
        <f t="shared" si="3"/>
        <v>令和6/6末</v>
      </c>
      <c r="C44" s="77">
        <v>40</v>
      </c>
      <c r="D44" s="43">
        <v>414</v>
      </c>
      <c r="E44" s="43">
        <v>387</v>
      </c>
      <c r="F44" s="43">
        <v>801</v>
      </c>
      <c r="G44" s="30" t="s">
        <v>15</v>
      </c>
      <c r="O44" s="17">
        <f>'6月'!$C44</f>
        <v>40</v>
      </c>
      <c r="P44">
        <f>'6月'!$D44*'6月'!$C44</f>
        <v>16560</v>
      </c>
      <c r="Q44">
        <f>'6月'!$E44*'6月'!$C44</f>
        <v>15480</v>
      </c>
      <c r="R44">
        <f>'6月'!$F44*'6月'!$C44</f>
        <v>32040</v>
      </c>
    </row>
    <row r="45" spans="1:18" x14ac:dyDescent="0.2">
      <c r="A45" s="26" t="str">
        <f t="shared" si="3"/>
        <v>2024/6末</v>
      </c>
      <c r="B45" s="26" t="str">
        <f t="shared" si="3"/>
        <v>令和6/6末</v>
      </c>
      <c r="C45" s="77">
        <v>41</v>
      </c>
      <c r="D45" s="43">
        <v>431</v>
      </c>
      <c r="E45" s="43">
        <v>384</v>
      </c>
      <c r="F45" s="43">
        <v>815</v>
      </c>
      <c r="G45" s="30" t="s">
        <v>15</v>
      </c>
      <c r="O45" s="17">
        <f>'6月'!$C45</f>
        <v>41</v>
      </c>
      <c r="P45">
        <f>'6月'!$D45*'6月'!$C45</f>
        <v>17671</v>
      </c>
      <c r="Q45">
        <f>'6月'!$E45*'6月'!$C45</f>
        <v>15744</v>
      </c>
      <c r="R45">
        <f>'6月'!$F45*'6月'!$C45</f>
        <v>33415</v>
      </c>
    </row>
    <row r="46" spans="1:18" x14ac:dyDescent="0.2">
      <c r="A46" s="26" t="str">
        <f t="shared" si="3"/>
        <v>2024/6末</v>
      </c>
      <c r="B46" s="26" t="str">
        <f t="shared" si="3"/>
        <v>令和6/6末</v>
      </c>
      <c r="C46" s="77">
        <v>42</v>
      </c>
      <c r="D46" s="43">
        <v>437</v>
      </c>
      <c r="E46" s="43">
        <v>394</v>
      </c>
      <c r="F46" s="43">
        <v>831</v>
      </c>
      <c r="G46" s="30" t="s">
        <v>15</v>
      </c>
      <c r="O46" s="17">
        <f>'6月'!$C46</f>
        <v>42</v>
      </c>
      <c r="P46">
        <f>'6月'!$D46*'6月'!$C46</f>
        <v>18354</v>
      </c>
      <c r="Q46">
        <f>'6月'!$E46*'6月'!$C46</f>
        <v>16548</v>
      </c>
      <c r="R46">
        <f>'6月'!$F46*'6月'!$C46</f>
        <v>34902</v>
      </c>
    </row>
    <row r="47" spans="1:18" x14ac:dyDescent="0.2">
      <c r="A47" s="26" t="str">
        <f t="shared" si="3"/>
        <v>2024/6末</v>
      </c>
      <c r="B47" s="26" t="str">
        <f t="shared" si="3"/>
        <v>令和6/6末</v>
      </c>
      <c r="C47" s="77">
        <v>43</v>
      </c>
      <c r="D47" s="43">
        <v>499</v>
      </c>
      <c r="E47" s="43">
        <v>369</v>
      </c>
      <c r="F47" s="43">
        <v>868</v>
      </c>
      <c r="G47" s="30" t="s">
        <v>15</v>
      </c>
      <c r="O47" s="17">
        <f>'6月'!$C47</f>
        <v>43</v>
      </c>
      <c r="P47">
        <f>'6月'!$D47*'6月'!$C47</f>
        <v>21457</v>
      </c>
      <c r="Q47">
        <f>'6月'!$E47*'6月'!$C47</f>
        <v>15867</v>
      </c>
      <c r="R47">
        <f>'6月'!$F47*'6月'!$C47</f>
        <v>37324</v>
      </c>
    </row>
    <row r="48" spans="1:18" x14ac:dyDescent="0.2">
      <c r="A48" s="26" t="str">
        <f t="shared" si="3"/>
        <v>2024/6末</v>
      </c>
      <c r="B48" s="26" t="str">
        <f t="shared" si="3"/>
        <v>令和6/6末</v>
      </c>
      <c r="C48" s="77">
        <v>44</v>
      </c>
      <c r="D48" s="43">
        <v>485</v>
      </c>
      <c r="E48" s="43">
        <v>451</v>
      </c>
      <c r="F48" s="43">
        <v>936</v>
      </c>
      <c r="G48" s="30" t="s">
        <v>15</v>
      </c>
      <c r="O48" s="17">
        <f>'6月'!$C48</f>
        <v>44</v>
      </c>
      <c r="P48">
        <f>'6月'!$D48*'6月'!$C48</f>
        <v>21340</v>
      </c>
      <c r="Q48">
        <f>'6月'!$E48*'6月'!$C48</f>
        <v>19844</v>
      </c>
      <c r="R48">
        <f>'6月'!$F48*'6月'!$C48</f>
        <v>41184</v>
      </c>
    </row>
    <row r="49" spans="1:18" x14ac:dyDescent="0.2">
      <c r="A49" s="26" t="str">
        <f t="shared" si="3"/>
        <v>2024/6末</v>
      </c>
      <c r="B49" s="26" t="str">
        <f t="shared" si="3"/>
        <v>令和6/6末</v>
      </c>
      <c r="C49" s="77">
        <v>45</v>
      </c>
      <c r="D49" s="43">
        <v>486</v>
      </c>
      <c r="E49" s="43">
        <v>446</v>
      </c>
      <c r="F49" s="43">
        <v>932</v>
      </c>
      <c r="G49" s="30" t="s">
        <v>15</v>
      </c>
      <c r="O49" s="17">
        <f>'6月'!$C49</f>
        <v>45</v>
      </c>
      <c r="P49">
        <f>'6月'!$D49*'6月'!$C49</f>
        <v>21870</v>
      </c>
      <c r="Q49">
        <f>'6月'!$E49*'6月'!$C49</f>
        <v>20070</v>
      </c>
      <c r="R49">
        <f>'6月'!$F49*'6月'!$C49</f>
        <v>41940</v>
      </c>
    </row>
    <row r="50" spans="1:18" x14ac:dyDescent="0.2">
      <c r="A50" s="26" t="str">
        <f t="shared" si="3"/>
        <v>2024/6末</v>
      </c>
      <c r="B50" s="26" t="str">
        <f t="shared" si="3"/>
        <v>令和6/6末</v>
      </c>
      <c r="C50" s="77">
        <v>46</v>
      </c>
      <c r="D50" s="43">
        <v>530</v>
      </c>
      <c r="E50" s="43">
        <v>477</v>
      </c>
      <c r="F50" s="43">
        <v>1007</v>
      </c>
      <c r="G50" s="30" t="s">
        <v>15</v>
      </c>
      <c r="O50" s="17">
        <f>'6月'!$C50</f>
        <v>46</v>
      </c>
      <c r="P50">
        <f>'6月'!$D50*'6月'!$C50</f>
        <v>24380</v>
      </c>
      <c r="Q50">
        <f>'6月'!$E50*'6月'!$C50</f>
        <v>21942</v>
      </c>
      <c r="R50">
        <f>'6月'!$F50*'6月'!$C50</f>
        <v>46322</v>
      </c>
    </row>
    <row r="51" spans="1:18" x14ac:dyDescent="0.2">
      <c r="A51" s="26" t="str">
        <f t="shared" si="3"/>
        <v>2024/6末</v>
      </c>
      <c r="B51" s="26" t="str">
        <f t="shared" si="3"/>
        <v>令和6/6末</v>
      </c>
      <c r="C51" s="77">
        <v>47</v>
      </c>
      <c r="D51" s="43">
        <v>561</v>
      </c>
      <c r="E51" s="43">
        <v>537</v>
      </c>
      <c r="F51" s="43">
        <v>1098</v>
      </c>
      <c r="G51" s="30" t="s">
        <v>15</v>
      </c>
      <c r="O51" s="17">
        <f>'6月'!$C51</f>
        <v>47</v>
      </c>
      <c r="P51">
        <f>'6月'!$D51*'6月'!$C51</f>
        <v>26367</v>
      </c>
      <c r="Q51">
        <f>'6月'!$E51*'6月'!$C51</f>
        <v>25239</v>
      </c>
      <c r="R51">
        <f>'6月'!$F51*'6月'!$C51</f>
        <v>51606</v>
      </c>
    </row>
    <row r="52" spans="1:18" x14ac:dyDescent="0.2">
      <c r="A52" s="26" t="str">
        <f t="shared" si="3"/>
        <v>2024/6末</v>
      </c>
      <c r="B52" s="26" t="str">
        <f t="shared" si="3"/>
        <v>令和6/6末</v>
      </c>
      <c r="C52" s="77">
        <v>48</v>
      </c>
      <c r="D52" s="43">
        <v>595</v>
      </c>
      <c r="E52" s="43">
        <v>526</v>
      </c>
      <c r="F52" s="43">
        <v>1121</v>
      </c>
      <c r="G52" s="30" t="s">
        <v>15</v>
      </c>
      <c r="O52" s="17">
        <f>'6月'!$C52</f>
        <v>48</v>
      </c>
      <c r="P52">
        <f>'6月'!$D52*'6月'!$C52</f>
        <v>28560</v>
      </c>
      <c r="Q52">
        <f>'6月'!$E52*'6月'!$C52</f>
        <v>25248</v>
      </c>
      <c r="R52">
        <f>'6月'!$F52*'6月'!$C52</f>
        <v>53808</v>
      </c>
    </row>
    <row r="53" spans="1:18" x14ac:dyDescent="0.2">
      <c r="A53" s="26" t="str">
        <f t="shared" si="3"/>
        <v>2024/6末</v>
      </c>
      <c r="B53" s="26" t="str">
        <f t="shared" si="3"/>
        <v>令和6/6末</v>
      </c>
      <c r="C53" s="77">
        <v>49</v>
      </c>
      <c r="D53" s="43">
        <v>584</v>
      </c>
      <c r="E53" s="43">
        <v>568</v>
      </c>
      <c r="F53" s="43">
        <v>1152</v>
      </c>
      <c r="G53" s="30" t="s">
        <v>15</v>
      </c>
      <c r="O53" s="17">
        <f>'6月'!$C53</f>
        <v>49</v>
      </c>
      <c r="P53">
        <f>'6月'!$D53*'6月'!$C53</f>
        <v>28616</v>
      </c>
      <c r="Q53">
        <f>'6月'!$E53*'6月'!$C53</f>
        <v>27832</v>
      </c>
      <c r="R53">
        <f>'6月'!$F53*'6月'!$C53</f>
        <v>56448</v>
      </c>
    </row>
    <row r="54" spans="1:18" x14ac:dyDescent="0.2">
      <c r="A54" s="26" t="str">
        <f t="shared" ref="A54:B69" si="4">A53</f>
        <v>2024/6末</v>
      </c>
      <c r="B54" s="26" t="str">
        <f t="shared" si="4"/>
        <v>令和6/6末</v>
      </c>
      <c r="C54" s="77">
        <v>50</v>
      </c>
      <c r="D54" s="43">
        <v>588</v>
      </c>
      <c r="E54" s="43">
        <v>601</v>
      </c>
      <c r="F54" s="43">
        <v>1189</v>
      </c>
      <c r="G54" s="30" t="s">
        <v>15</v>
      </c>
      <c r="O54" s="17">
        <f>'6月'!$C54</f>
        <v>50</v>
      </c>
      <c r="P54">
        <f>'6月'!$D54*'6月'!$C54</f>
        <v>29400</v>
      </c>
      <c r="Q54">
        <f>'6月'!$E54*'6月'!$C54</f>
        <v>30050</v>
      </c>
      <c r="R54">
        <f>'6月'!$F54*'6月'!$C54</f>
        <v>59450</v>
      </c>
    </row>
    <row r="55" spans="1:18" x14ac:dyDescent="0.2">
      <c r="A55" s="26" t="str">
        <f t="shared" si="4"/>
        <v>2024/6末</v>
      </c>
      <c r="B55" s="26" t="str">
        <f t="shared" si="4"/>
        <v>令和6/6末</v>
      </c>
      <c r="C55" s="77">
        <v>51</v>
      </c>
      <c r="D55" s="43">
        <v>548</v>
      </c>
      <c r="E55" s="43">
        <v>532</v>
      </c>
      <c r="F55" s="43">
        <v>1080</v>
      </c>
      <c r="G55" s="30" t="s">
        <v>15</v>
      </c>
      <c r="O55" s="17">
        <f>'6月'!$C55</f>
        <v>51</v>
      </c>
      <c r="P55">
        <f>'6月'!$D55*'6月'!$C55</f>
        <v>27948</v>
      </c>
      <c r="Q55">
        <f>'6月'!$E55*'6月'!$C55</f>
        <v>27132</v>
      </c>
      <c r="R55">
        <f>'6月'!$F55*'6月'!$C55</f>
        <v>55080</v>
      </c>
    </row>
    <row r="56" spans="1:18" x14ac:dyDescent="0.2">
      <c r="A56" s="26" t="str">
        <f t="shared" si="4"/>
        <v>2024/6末</v>
      </c>
      <c r="B56" s="26" t="str">
        <f t="shared" si="4"/>
        <v>令和6/6末</v>
      </c>
      <c r="C56" s="77">
        <v>52</v>
      </c>
      <c r="D56" s="43">
        <v>583</v>
      </c>
      <c r="E56" s="43">
        <v>534</v>
      </c>
      <c r="F56" s="43">
        <v>1117</v>
      </c>
      <c r="G56" s="30" t="s">
        <v>15</v>
      </c>
      <c r="O56" s="17">
        <f>'6月'!$C56</f>
        <v>52</v>
      </c>
      <c r="P56">
        <f>'6月'!$D56*'6月'!$C56</f>
        <v>30316</v>
      </c>
      <c r="Q56">
        <f>'6月'!$E56*'6月'!$C56</f>
        <v>27768</v>
      </c>
      <c r="R56">
        <f>'6月'!$F56*'6月'!$C56</f>
        <v>58084</v>
      </c>
    </row>
    <row r="57" spans="1:18" x14ac:dyDescent="0.2">
      <c r="A57" s="26" t="str">
        <f t="shared" si="4"/>
        <v>2024/6末</v>
      </c>
      <c r="B57" s="26" t="str">
        <f t="shared" si="4"/>
        <v>令和6/6末</v>
      </c>
      <c r="C57" s="77">
        <v>53</v>
      </c>
      <c r="D57" s="43">
        <v>595</v>
      </c>
      <c r="E57" s="43">
        <v>499</v>
      </c>
      <c r="F57" s="43">
        <v>1094</v>
      </c>
      <c r="G57" s="30" t="s">
        <v>15</v>
      </c>
      <c r="O57" s="17">
        <f>'6月'!$C57</f>
        <v>53</v>
      </c>
      <c r="P57">
        <f>'6月'!$D57*'6月'!$C57</f>
        <v>31535</v>
      </c>
      <c r="Q57">
        <f>'6月'!$E57*'6月'!$C57</f>
        <v>26447</v>
      </c>
      <c r="R57">
        <f>'6月'!$F57*'6月'!$C57</f>
        <v>57982</v>
      </c>
    </row>
    <row r="58" spans="1:18" x14ac:dyDescent="0.2">
      <c r="A58" s="26" t="str">
        <f t="shared" si="4"/>
        <v>2024/6末</v>
      </c>
      <c r="B58" s="26" t="str">
        <f t="shared" si="4"/>
        <v>令和6/6末</v>
      </c>
      <c r="C58" s="77">
        <v>54</v>
      </c>
      <c r="D58" s="43">
        <v>553</v>
      </c>
      <c r="E58" s="43">
        <v>516</v>
      </c>
      <c r="F58" s="43">
        <v>1069</v>
      </c>
      <c r="G58" s="30" t="s">
        <v>15</v>
      </c>
      <c r="O58" s="17">
        <f>'6月'!$C58</f>
        <v>54</v>
      </c>
      <c r="P58">
        <f>'6月'!$D58*'6月'!$C58</f>
        <v>29862</v>
      </c>
      <c r="Q58">
        <f>'6月'!$E58*'6月'!$C58</f>
        <v>27864</v>
      </c>
      <c r="R58">
        <f>'6月'!$F58*'6月'!$C58</f>
        <v>57726</v>
      </c>
    </row>
    <row r="59" spans="1:18" x14ac:dyDescent="0.2">
      <c r="A59" s="26" t="str">
        <f t="shared" si="4"/>
        <v>2024/6末</v>
      </c>
      <c r="B59" s="26" t="str">
        <f t="shared" si="4"/>
        <v>令和6/6末</v>
      </c>
      <c r="C59" s="77">
        <v>55</v>
      </c>
      <c r="D59" s="43">
        <v>545</v>
      </c>
      <c r="E59" s="43">
        <v>474</v>
      </c>
      <c r="F59" s="43">
        <v>1019</v>
      </c>
      <c r="G59" s="30" t="s">
        <v>15</v>
      </c>
      <c r="O59" s="17">
        <f>'6月'!$C59</f>
        <v>55</v>
      </c>
      <c r="P59">
        <f>'6月'!$D59*'6月'!$C59</f>
        <v>29975</v>
      </c>
      <c r="Q59">
        <f>'6月'!$E59*'6月'!$C59</f>
        <v>26070</v>
      </c>
      <c r="R59">
        <f>'6月'!$F59*'6月'!$C59</f>
        <v>56045</v>
      </c>
    </row>
    <row r="60" spans="1:18" x14ac:dyDescent="0.2">
      <c r="A60" s="26" t="str">
        <f t="shared" si="4"/>
        <v>2024/6末</v>
      </c>
      <c r="B60" s="26" t="str">
        <f t="shared" si="4"/>
        <v>令和6/6末</v>
      </c>
      <c r="C60" s="77">
        <v>56</v>
      </c>
      <c r="D60" s="43">
        <v>545</v>
      </c>
      <c r="E60" s="43">
        <v>536</v>
      </c>
      <c r="F60" s="43">
        <v>1081</v>
      </c>
      <c r="G60" s="30" t="s">
        <v>15</v>
      </c>
      <c r="O60" s="17">
        <f>'6月'!$C60</f>
        <v>56</v>
      </c>
      <c r="P60">
        <f>'6月'!$D60*'6月'!$C60</f>
        <v>30520</v>
      </c>
      <c r="Q60">
        <f>'6月'!$E60*'6月'!$C60</f>
        <v>30016</v>
      </c>
      <c r="R60">
        <f>'6月'!$F60*'6月'!$C60</f>
        <v>60536</v>
      </c>
    </row>
    <row r="61" spans="1:18" x14ac:dyDescent="0.2">
      <c r="A61" s="26" t="str">
        <f t="shared" si="4"/>
        <v>2024/6末</v>
      </c>
      <c r="B61" s="26" t="str">
        <f t="shared" si="4"/>
        <v>令和6/6末</v>
      </c>
      <c r="C61" s="77">
        <v>57</v>
      </c>
      <c r="D61" s="43">
        <v>529</v>
      </c>
      <c r="E61" s="43">
        <v>498</v>
      </c>
      <c r="F61" s="43">
        <v>1027</v>
      </c>
      <c r="G61" s="30" t="s">
        <v>15</v>
      </c>
      <c r="O61" s="17">
        <f>'6月'!$C61</f>
        <v>57</v>
      </c>
      <c r="P61">
        <f>'6月'!$D61*'6月'!$C61</f>
        <v>30153</v>
      </c>
      <c r="Q61">
        <f>'6月'!$E61*'6月'!$C61</f>
        <v>28386</v>
      </c>
      <c r="R61">
        <f>'6月'!$F61*'6月'!$C61</f>
        <v>58539</v>
      </c>
    </row>
    <row r="62" spans="1:18" x14ac:dyDescent="0.2">
      <c r="A62" s="26" t="str">
        <f t="shared" si="4"/>
        <v>2024/6末</v>
      </c>
      <c r="B62" s="26" t="str">
        <f t="shared" si="4"/>
        <v>令和6/6末</v>
      </c>
      <c r="C62" s="77">
        <v>58</v>
      </c>
      <c r="D62" s="43">
        <v>462</v>
      </c>
      <c r="E62" s="43">
        <v>435</v>
      </c>
      <c r="F62" s="43">
        <v>897</v>
      </c>
      <c r="G62" s="30" t="s">
        <v>15</v>
      </c>
      <c r="O62" s="17">
        <f>'6月'!$C62</f>
        <v>58</v>
      </c>
      <c r="P62">
        <f>'6月'!$D62*'6月'!$C62</f>
        <v>26796</v>
      </c>
      <c r="Q62">
        <f>'6月'!$E62*'6月'!$C62</f>
        <v>25230</v>
      </c>
      <c r="R62">
        <f>'6月'!$F62*'6月'!$C62</f>
        <v>52026</v>
      </c>
    </row>
    <row r="63" spans="1:18" x14ac:dyDescent="0.2">
      <c r="A63" s="26" t="str">
        <f t="shared" si="4"/>
        <v>2024/6末</v>
      </c>
      <c r="B63" s="26" t="str">
        <f t="shared" si="4"/>
        <v>令和6/6末</v>
      </c>
      <c r="C63" s="77">
        <v>59</v>
      </c>
      <c r="D63" s="43">
        <v>581</v>
      </c>
      <c r="E63" s="43">
        <v>533</v>
      </c>
      <c r="F63" s="43">
        <v>1114</v>
      </c>
      <c r="G63" s="30" t="s">
        <v>15</v>
      </c>
      <c r="O63" s="17">
        <f>'6月'!$C63</f>
        <v>59</v>
      </c>
      <c r="P63">
        <f>'6月'!$D63*'6月'!$C63</f>
        <v>34279</v>
      </c>
      <c r="Q63">
        <f>'6月'!$E63*'6月'!$C63</f>
        <v>31447</v>
      </c>
      <c r="R63">
        <f>'6月'!$F63*'6月'!$C63</f>
        <v>65726</v>
      </c>
    </row>
    <row r="64" spans="1:18" x14ac:dyDescent="0.2">
      <c r="A64" s="26" t="str">
        <f t="shared" si="4"/>
        <v>2024/6末</v>
      </c>
      <c r="B64" s="26" t="str">
        <f t="shared" si="4"/>
        <v>令和6/6末</v>
      </c>
      <c r="C64" s="77">
        <v>60</v>
      </c>
      <c r="D64" s="43">
        <v>535</v>
      </c>
      <c r="E64" s="43">
        <v>550</v>
      </c>
      <c r="F64" s="43">
        <v>1085</v>
      </c>
      <c r="G64" s="30" t="s">
        <v>15</v>
      </c>
      <c r="O64" s="17">
        <f>'6月'!$C64</f>
        <v>60</v>
      </c>
      <c r="P64">
        <f>'6月'!$D64*'6月'!$C64</f>
        <v>32100</v>
      </c>
      <c r="Q64">
        <f>'6月'!$E64*'6月'!$C64</f>
        <v>33000</v>
      </c>
      <c r="R64">
        <f>'6月'!$F64*'6月'!$C64</f>
        <v>65100</v>
      </c>
    </row>
    <row r="65" spans="1:18" x14ac:dyDescent="0.2">
      <c r="A65" s="26" t="str">
        <f t="shared" si="4"/>
        <v>2024/6末</v>
      </c>
      <c r="B65" s="26" t="str">
        <f t="shared" si="4"/>
        <v>令和6/6末</v>
      </c>
      <c r="C65" s="77">
        <v>61</v>
      </c>
      <c r="D65" s="43">
        <v>546</v>
      </c>
      <c r="E65" s="43">
        <v>571</v>
      </c>
      <c r="F65" s="43">
        <v>1117</v>
      </c>
      <c r="G65" s="30" t="s">
        <v>15</v>
      </c>
      <c r="O65" s="17">
        <f>'6月'!$C65</f>
        <v>61</v>
      </c>
      <c r="P65">
        <f>'6月'!$D65*'6月'!$C65</f>
        <v>33306</v>
      </c>
      <c r="Q65">
        <f>'6月'!$E65*'6月'!$C65</f>
        <v>34831</v>
      </c>
      <c r="R65">
        <f>'6月'!$F65*'6月'!$C65</f>
        <v>68137</v>
      </c>
    </row>
    <row r="66" spans="1:18" x14ac:dyDescent="0.2">
      <c r="A66" s="26" t="str">
        <f t="shared" si="4"/>
        <v>2024/6末</v>
      </c>
      <c r="B66" s="26" t="str">
        <f t="shared" si="4"/>
        <v>令和6/6末</v>
      </c>
      <c r="C66" s="77">
        <v>62</v>
      </c>
      <c r="D66" s="43">
        <v>579</v>
      </c>
      <c r="E66" s="43">
        <v>531</v>
      </c>
      <c r="F66" s="43">
        <v>1110</v>
      </c>
      <c r="G66" s="30" t="s">
        <v>15</v>
      </c>
      <c r="O66" s="17">
        <f>'6月'!$C66</f>
        <v>62</v>
      </c>
      <c r="P66">
        <f>'6月'!$D66*'6月'!$C66</f>
        <v>35898</v>
      </c>
      <c r="Q66">
        <f>'6月'!$E66*'6月'!$C66</f>
        <v>32922</v>
      </c>
      <c r="R66">
        <f>'6月'!$F66*'6月'!$C66</f>
        <v>68820</v>
      </c>
    </row>
    <row r="67" spans="1:18" x14ac:dyDescent="0.2">
      <c r="A67" s="26" t="str">
        <f t="shared" si="4"/>
        <v>2024/6末</v>
      </c>
      <c r="B67" s="26" t="str">
        <f t="shared" si="4"/>
        <v>令和6/6末</v>
      </c>
      <c r="C67" s="77">
        <v>63</v>
      </c>
      <c r="D67" s="43">
        <v>524</v>
      </c>
      <c r="E67" s="43">
        <v>525</v>
      </c>
      <c r="F67" s="43">
        <v>1049</v>
      </c>
      <c r="G67" s="30" t="s">
        <v>15</v>
      </c>
      <c r="O67" s="17">
        <f>'6月'!$C67</f>
        <v>63</v>
      </c>
      <c r="P67">
        <f>'6月'!$D67*'6月'!$C67</f>
        <v>33012</v>
      </c>
      <c r="Q67">
        <f>'6月'!$E67*'6月'!$C67</f>
        <v>33075</v>
      </c>
      <c r="R67">
        <f>'6月'!$F67*'6月'!$C67</f>
        <v>66087</v>
      </c>
    </row>
    <row r="68" spans="1:18" x14ac:dyDescent="0.2">
      <c r="A68" s="26" t="str">
        <f t="shared" si="4"/>
        <v>2024/6末</v>
      </c>
      <c r="B68" s="26" t="str">
        <f t="shared" si="4"/>
        <v>令和6/6末</v>
      </c>
      <c r="C68" s="77">
        <v>64</v>
      </c>
      <c r="D68" s="43">
        <v>588</v>
      </c>
      <c r="E68" s="43">
        <v>565</v>
      </c>
      <c r="F68" s="43">
        <v>1153</v>
      </c>
      <c r="G68" s="30" t="s">
        <v>15</v>
      </c>
      <c r="O68" s="17">
        <f>'6月'!$C68</f>
        <v>64</v>
      </c>
      <c r="P68">
        <f>'6月'!$D68*'6月'!$C68</f>
        <v>37632</v>
      </c>
      <c r="Q68">
        <f>'6月'!$E68*'6月'!$C68</f>
        <v>36160</v>
      </c>
      <c r="R68">
        <f>'6月'!$F68*'6月'!$C68</f>
        <v>73792</v>
      </c>
    </row>
    <row r="69" spans="1:18" x14ac:dyDescent="0.2">
      <c r="A69" s="25" t="str">
        <f t="shared" si="4"/>
        <v>2024/6末</v>
      </c>
      <c r="B69" s="25" t="str">
        <f t="shared" si="4"/>
        <v>令和6/6末</v>
      </c>
      <c r="C69" s="76">
        <v>65</v>
      </c>
      <c r="D69" s="42">
        <v>597</v>
      </c>
      <c r="E69" s="42">
        <v>590</v>
      </c>
      <c r="F69" s="42">
        <v>1187</v>
      </c>
      <c r="G69" s="29" t="s">
        <v>16</v>
      </c>
      <c r="O69" s="23">
        <f>'6月'!$C69</f>
        <v>65</v>
      </c>
      <c r="P69" s="24">
        <f>'6月'!$D69*'6月'!$C69</f>
        <v>38805</v>
      </c>
      <c r="Q69" s="24">
        <f>'6月'!$E69*'6月'!$C69</f>
        <v>38350</v>
      </c>
      <c r="R69" s="24">
        <f>'6月'!$F69*'6月'!$C69</f>
        <v>77155</v>
      </c>
    </row>
    <row r="70" spans="1:18" x14ac:dyDescent="0.2">
      <c r="A70" s="26" t="str">
        <f t="shared" ref="A70:B85" si="5">A69</f>
        <v>2024/6末</v>
      </c>
      <c r="B70" s="26" t="str">
        <f t="shared" si="5"/>
        <v>令和6/6末</v>
      </c>
      <c r="C70" s="77">
        <v>66</v>
      </c>
      <c r="D70" s="43">
        <v>580</v>
      </c>
      <c r="E70" s="43">
        <v>513</v>
      </c>
      <c r="F70" s="43">
        <v>1093</v>
      </c>
      <c r="G70" s="30" t="s">
        <v>16</v>
      </c>
      <c r="O70" s="17">
        <f>'6月'!$C70</f>
        <v>66</v>
      </c>
      <c r="P70">
        <f>'6月'!$D70*'6月'!$C70</f>
        <v>38280</v>
      </c>
      <c r="Q70">
        <f>'6月'!$E70*'6月'!$C70</f>
        <v>33858</v>
      </c>
      <c r="R70">
        <f>'6月'!$F70*'6月'!$C70</f>
        <v>72138</v>
      </c>
    </row>
    <row r="71" spans="1:18" x14ac:dyDescent="0.2">
      <c r="A71" s="26" t="str">
        <f t="shared" si="5"/>
        <v>2024/6末</v>
      </c>
      <c r="B71" s="26" t="str">
        <f t="shared" si="5"/>
        <v>令和6/6末</v>
      </c>
      <c r="C71" s="77">
        <v>67</v>
      </c>
      <c r="D71" s="43">
        <v>554</v>
      </c>
      <c r="E71" s="43">
        <v>559</v>
      </c>
      <c r="F71" s="43">
        <v>1113</v>
      </c>
      <c r="G71" s="30" t="s">
        <v>16</v>
      </c>
      <c r="O71" s="17">
        <f>'6月'!$C71</f>
        <v>67</v>
      </c>
      <c r="P71">
        <f>'6月'!$D71*'6月'!$C71</f>
        <v>37118</v>
      </c>
      <c r="Q71">
        <f>'6月'!$E71*'6月'!$C71</f>
        <v>37453</v>
      </c>
      <c r="R71">
        <f>'6月'!$F71*'6月'!$C71</f>
        <v>74571</v>
      </c>
    </row>
    <row r="72" spans="1:18" x14ac:dyDescent="0.2">
      <c r="A72" s="26" t="str">
        <f t="shared" si="5"/>
        <v>2024/6末</v>
      </c>
      <c r="B72" s="26" t="str">
        <f t="shared" si="5"/>
        <v>令和6/6末</v>
      </c>
      <c r="C72" s="77">
        <v>68</v>
      </c>
      <c r="D72" s="43">
        <v>574</v>
      </c>
      <c r="E72" s="43">
        <v>548</v>
      </c>
      <c r="F72" s="43">
        <v>1122</v>
      </c>
      <c r="G72" s="30" t="s">
        <v>16</v>
      </c>
      <c r="O72" s="17">
        <f>'6月'!$C72</f>
        <v>68</v>
      </c>
      <c r="P72">
        <f>'6月'!$D72*'6月'!$C72</f>
        <v>39032</v>
      </c>
      <c r="Q72">
        <f>'6月'!$E72*'6月'!$C72</f>
        <v>37264</v>
      </c>
      <c r="R72">
        <f>'6月'!$F72*'6月'!$C72</f>
        <v>76296</v>
      </c>
    </row>
    <row r="73" spans="1:18" x14ac:dyDescent="0.2">
      <c r="A73" s="26" t="str">
        <f t="shared" si="5"/>
        <v>2024/6末</v>
      </c>
      <c r="B73" s="26" t="str">
        <f t="shared" si="5"/>
        <v>令和6/6末</v>
      </c>
      <c r="C73" s="77">
        <v>69</v>
      </c>
      <c r="D73" s="43">
        <v>584</v>
      </c>
      <c r="E73" s="43">
        <v>609</v>
      </c>
      <c r="F73" s="43">
        <v>1193</v>
      </c>
      <c r="G73" s="30" t="s">
        <v>16</v>
      </c>
      <c r="O73" s="17">
        <f>'6月'!$C73</f>
        <v>69</v>
      </c>
      <c r="P73">
        <f>'6月'!$D73*'6月'!$C73</f>
        <v>40296</v>
      </c>
      <c r="Q73">
        <f>'6月'!$E73*'6月'!$C73</f>
        <v>42021</v>
      </c>
      <c r="R73">
        <f>'6月'!$F73*'6月'!$C73</f>
        <v>82317</v>
      </c>
    </row>
    <row r="74" spans="1:18" x14ac:dyDescent="0.2">
      <c r="A74" s="26" t="str">
        <f t="shared" si="5"/>
        <v>2024/6末</v>
      </c>
      <c r="B74" s="26" t="str">
        <f t="shared" si="5"/>
        <v>令和6/6末</v>
      </c>
      <c r="C74" s="77">
        <v>70</v>
      </c>
      <c r="D74" s="43">
        <v>567</v>
      </c>
      <c r="E74" s="43">
        <v>605</v>
      </c>
      <c r="F74" s="43">
        <v>1172</v>
      </c>
      <c r="G74" s="30" t="s">
        <v>16</v>
      </c>
      <c r="O74" s="17">
        <f>'6月'!$C74</f>
        <v>70</v>
      </c>
      <c r="P74">
        <f>'6月'!$D74*'6月'!$C74</f>
        <v>39690</v>
      </c>
      <c r="Q74">
        <f>'6月'!$E74*'6月'!$C74</f>
        <v>42350</v>
      </c>
      <c r="R74">
        <f>'6月'!$F74*'6月'!$C74</f>
        <v>82040</v>
      </c>
    </row>
    <row r="75" spans="1:18" x14ac:dyDescent="0.2">
      <c r="A75" s="26" t="str">
        <f t="shared" si="5"/>
        <v>2024/6末</v>
      </c>
      <c r="B75" s="26" t="str">
        <f t="shared" si="5"/>
        <v>令和6/6末</v>
      </c>
      <c r="C75" s="77">
        <v>71</v>
      </c>
      <c r="D75" s="43">
        <v>621</v>
      </c>
      <c r="E75" s="43">
        <v>654</v>
      </c>
      <c r="F75" s="43">
        <v>1275</v>
      </c>
      <c r="G75" s="30" t="s">
        <v>16</v>
      </c>
      <c r="O75" s="17">
        <f>'6月'!$C75</f>
        <v>71</v>
      </c>
      <c r="P75">
        <f>'6月'!$D75*'6月'!$C75</f>
        <v>44091</v>
      </c>
      <c r="Q75">
        <f>'6月'!$E75*'6月'!$C75</f>
        <v>46434</v>
      </c>
      <c r="R75">
        <f>'6月'!$F75*'6月'!$C75</f>
        <v>90525</v>
      </c>
    </row>
    <row r="76" spans="1:18" x14ac:dyDescent="0.2">
      <c r="A76" s="26" t="str">
        <f t="shared" si="5"/>
        <v>2024/6末</v>
      </c>
      <c r="B76" s="26" t="str">
        <f t="shared" si="5"/>
        <v>令和6/6末</v>
      </c>
      <c r="C76" s="77">
        <v>72</v>
      </c>
      <c r="D76" s="43">
        <v>629</v>
      </c>
      <c r="E76" s="43">
        <v>648</v>
      </c>
      <c r="F76" s="43">
        <v>1277</v>
      </c>
      <c r="G76" s="30" t="s">
        <v>16</v>
      </c>
      <c r="O76" s="17">
        <f>'6月'!$C76</f>
        <v>72</v>
      </c>
      <c r="P76">
        <f>'6月'!$D76*'6月'!$C76</f>
        <v>45288</v>
      </c>
      <c r="Q76">
        <f>'6月'!$E76*'6月'!$C76</f>
        <v>46656</v>
      </c>
      <c r="R76">
        <f>'6月'!$F76*'6月'!$C76</f>
        <v>91944</v>
      </c>
    </row>
    <row r="77" spans="1:18" x14ac:dyDescent="0.2">
      <c r="A77" s="26" t="str">
        <f t="shared" si="5"/>
        <v>2024/6末</v>
      </c>
      <c r="B77" s="26" t="str">
        <f t="shared" si="5"/>
        <v>令和6/6末</v>
      </c>
      <c r="C77" s="77">
        <v>73</v>
      </c>
      <c r="D77" s="43">
        <v>640</v>
      </c>
      <c r="E77" s="43">
        <v>704</v>
      </c>
      <c r="F77" s="43">
        <v>1344</v>
      </c>
      <c r="G77" s="30" t="s">
        <v>16</v>
      </c>
      <c r="O77" s="17">
        <f>'6月'!$C77</f>
        <v>73</v>
      </c>
      <c r="P77">
        <f>'6月'!$D77*'6月'!$C77</f>
        <v>46720</v>
      </c>
      <c r="Q77">
        <f>'6月'!$E77*'6月'!$C77</f>
        <v>51392</v>
      </c>
      <c r="R77">
        <f>'6月'!$F77*'6月'!$C77</f>
        <v>98112</v>
      </c>
    </row>
    <row r="78" spans="1:18" x14ac:dyDescent="0.2">
      <c r="A78" s="56" t="str">
        <f t="shared" si="5"/>
        <v>2024/6末</v>
      </c>
      <c r="B78" s="56" t="str">
        <f t="shared" si="5"/>
        <v>令和6/6末</v>
      </c>
      <c r="C78" s="78">
        <v>74</v>
      </c>
      <c r="D78" s="59">
        <v>652</v>
      </c>
      <c r="E78" s="59">
        <v>742</v>
      </c>
      <c r="F78" s="59">
        <v>1394</v>
      </c>
      <c r="G78" s="60" t="s">
        <v>16</v>
      </c>
      <c r="O78" s="17">
        <f>'6月'!$C78</f>
        <v>74</v>
      </c>
      <c r="P78">
        <f>'6月'!$D78*'6月'!$C78</f>
        <v>48248</v>
      </c>
      <c r="Q78">
        <f>'6月'!$E78*'6月'!$C78</f>
        <v>54908</v>
      </c>
      <c r="R78">
        <f>'6月'!$F78*'6月'!$C78</f>
        <v>103156</v>
      </c>
    </row>
    <row r="79" spans="1:18" x14ac:dyDescent="0.2">
      <c r="A79" s="50" t="str">
        <f t="shared" si="5"/>
        <v>2024/6末</v>
      </c>
      <c r="B79" s="50" t="str">
        <f t="shared" si="5"/>
        <v>令和6/6末</v>
      </c>
      <c r="C79" s="79">
        <v>75</v>
      </c>
      <c r="D79" s="58">
        <v>733</v>
      </c>
      <c r="E79" s="58">
        <v>766</v>
      </c>
      <c r="F79" s="58">
        <v>1499</v>
      </c>
      <c r="G79" s="9" t="s">
        <v>16</v>
      </c>
      <c r="O79" s="17">
        <f>'6月'!$C79</f>
        <v>75</v>
      </c>
      <c r="P79">
        <f>'6月'!$D79*'6月'!$C79</f>
        <v>54975</v>
      </c>
      <c r="Q79">
        <f>'6月'!$E79*'6月'!$C79</f>
        <v>57450</v>
      </c>
      <c r="R79">
        <f>'6月'!$F79*'6月'!$C79</f>
        <v>112425</v>
      </c>
    </row>
    <row r="80" spans="1:18" x14ac:dyDescent="0.2">
      <c r="A80" s="26" t="str">
        <f t="shared" si="5"/>
        <v>2024/6末</v>
      </c>
      <c r="B80" s="26" t="str">
        <f t="shared" si="5"/>
        <v>令和6/6末</v>
      </c>
      <c r="C80" s="77">
        <v>76</v>
      </c>
      <c r="D80" s="43">
        <v>694</v>
      </c>
      <c r="E80" s="43">
        <v>760</v>
      </c>
      <c r="F80" s="43">
        <v>1454</v>
      </c>
      <c r="G80" s="30" t="s">
        <v>16</v>
      </c>
      <c r="O80" s="17">
        <f>'6月'!$C80</f>
        <v>76</v>
      </c>
      <c r="P80">
        <f>'6月'!$D80*'6月'!$C80</f>
        <v>52744</v>
      </c>
      <c r="Q80">
        <f>'6月'!$E80*'6月'!$C80</f>
        <v>57760</v>
      </c>
      <c r="R80">
        <f>'6月'!$F80*'6月'!$C80</f>
        <v>110504</v>
      </c>
    </row>
    <row r="81" spans="1:18" x14ac:dyDescent="0.2">
      <c r="A81" s="26" t="str">
        <f t="shared" si="5"/>
        <v>2024/6末</v>
      </c>
      <c r="B81" s="26" t="str">
        <f t="shared" si="5"/>
        <v>令和6/6末</v>
      </c>
      <c r="C81" s="77">
        <v>77</v>
      </c>
      <c r="D81" s="43">
        <v>544</v>
      </c>
      <c r="E81" s="43">
        <v>581</v>
      </c>
      <c r="F81" s="43">
        <v>1125</v>
      </c>
      <c r="G81" s="30" t="s">
        <v>16</v>
      </c>
      <c r="O81" s="17">
        <f>'6月'!$C81</f>
        <v>77</v>
      </c>
      <c r="P81">
        <f>'6月'!$D81*'6月'!$C81</f>
        <v>41888</v>
      </c>
      <c r="Q81">
        <f>'6月'!$E81*'6月'!$C81</f>
        <v>44737</v>
      </c>
      <c r="R81">
        <f>'6月'!$F81*'6月'!$C81</f>
        <v>86625</v>
      </c>
    </row>
    <row r="82" spans="1:18" x14ac:dyDescent="0.2">
      <c r="A82" s="26" t="str">
        <f t="shared" si="5"/>
        <v>2024/6末</v>
      </c>
      <c r="B82" s="26" t="str">
        <f t="shared" si="5"/>
        <v>令和6/6末</v>
      </c>
      <c r="C82" s="77">
        <v>78</v>
      </c>
      <c r="D82" s="43">
        <v>304</v>
      </c>
      <c r="E82" s="43">
        <v>371</v>
      </c>
      <c r="F82" s="43">
        <v>675</v>
      </c>
      <c r="G82" s="30" t="s">
        <v>16</v>
      </c>
      <c r="O82" s="17">
        <f>'6月'!$C82</f>
        <v>78</v>
      </c>
      <c r="P82">
        <f>'6月'!$D82*'6月'!$C82</f>
        <v>23712</v>
      </c>
      <c r="Q82">
        <f>'6月'!$E82*'6月'!$C82</f>
        <v>28938</v>
      </c>
      <c r="R82">
        <f>'6月'!$F82*'6月'!$C82</f>
        <v>52650</v>
      </c>
    </row>
    <row r="83" spans="1:18" x14ac:dyDescent="0.2">
      <c r="A83" s="26" t="str">
        <f t="shared" si="5"/>
        <v>2024/6末</v>
      </c>
      <c r="B83" s="26" t="str">
        <f t="shared" si="5"/>
        <v>令和6/6末</v>
      </c>
      <c r="C83" s="77">
        <v>79</v>
      </c>
      <c r="D83" s="43">
        <v>373</v>
      </c>
      <c r="E83" s="43">
        <v>469</v>
      </c>
      <c r="F83" s="43">
        <v>842</v>
      </c>
      <c r="G83" s="30" t="s">
        <v>16</v>
      </c>
      <c r="O83" s="17">
        <f>'6月'!$C83</f>
        <v>79</v>
      </c>
      <c r="P83">
        <f>'6月'!$D83*'6月'!$C83</f>
        <v>29467</v>
      </c>
      <c r="Q83">
        <f>'6月'!$E83*'6月'!$C83</f>
        <v>37051</v>
      </c>
      <c r="R83">
        <f>'6月'!$F83*'6月'!$C83</f>
        <v>66518</v>
      </c>
    </row>
    <row r="84" spans="1:18" x14ac:dyDescent="0.2">
      <c r="A84" s="26" t="str">
        <f t="shared" si="5"/>
        <v>2024/6末</v>
      </c>
      <c r="B84" s="26" t="str">
        <f t="shared" si="5"/>
        <v>令和6/6末</v>
      </c>
      <c r="C84" s="77">
        <v>80</v>
      </c>
      <c r="D84" s="43">
        <v>392</v>
      </c>
      <c r="E84" s="43">
        <v>513</v>
      </c>
      <c r="F84" s="43">
        <v>905</v>
      </c>
      <c r="G84" s="30" t="s">
        <v>16</v>
      </c>
      <c r="O84" s="17">
        <f>'6月'!$C84</f>
        <v>80</v>
      </c>
      <c r="P84">
        <f>'6月'!$D84*'6月'!$C84</f>
        <v>31360</v>
      </c>
      <c r="Q84">
        <f>'6月'!$E84*'6月'!$C84</f>
        <v>41040</v>
      </c>
      <c r="R84">
        <f>'6月'!$F84*'6月'!$C84</f>
        <v>72400</v>
      </c>
    </row>
    <row r="85" spans="1:18" x14ac:dyDescent="0.2">
      <c r="A85" s="26" t="str">
        <f t="shared" si="5"/>
        <v>2024/6末</v>
      </c>
      <c r="B85" s="26" t="str">
        <f t="shared" si="5"/>
        <v>令和6/6末</v>
      </c>
      <c r="C85" s="77">
        <v>81</v>
      </c>
      <c r="D85" s="43">
        <v>395</v>
      </c>
      <c r="E85" s="43">
        <v>456</v>
      </c>
      <c r="F85" s="43">
        <v>851</v>
      </c>
      <c r="G85" s="30" t="s">
        <v>16</v>
      </c>
      <c r="O85" s="17">
        <f>'6月'!$C85</f>
        <v>81</v>
      </c>
      <c r="P85">
        <f>'6月'!$D85*'6月'!$C85</f>
        <v>31995</v>
      </c>
      <c r="Q85">
        <f>'6月'!$E85*'6月'!$C85</f>
        <v>36936</v>
      </c>
      <c r="R85">
        <f>'6月'!$F85*'6月'!$C85</f>
        <v>68931</v>
      </c>
    </row>
    <row r="86" spans="1:18" x14ac:dyDescent="0.2">
      <c r="A86" s="26" t="str">
        <f t="shared" ref="A86:B101" si="6">A85</f>
        <v>2024/6末</v>
      </c>
      <c r="B86" s="26" t="str">
        <f t="shared" si="6"/>
        <v>令和6/6末</v>
      </c>
      <c r="C86" s="77">
        <v>82</v>
      </c>
      <c r="D86" s="43">
        <v>398</v>
      </c>
      <c r="E86" s="43">
        <v>529</v>
      </c>
      <c r="F86" s="43">
        <v>927</v>
      </c>
      <c r="G86" s="30" t="s">
        <v>16</v>
      </c>
      <c r="O86" s="17">
        <f>'6月'!$C86</f>
        <v>82</v>
      </c>
      <c r="P86">
        <f>'6月'!$D86*'6月'!$C86</f>
        <v>32636</v>
      </c>
      <c r="Q86">
        <f>'6月'!$E86*'6月'!$C86</f>
        <v>43378</v>
      </c>
      <c r="R86">
        <f>'6月'!$F86*'6月'!$C86</f>
        <v>76014</v>
      </c>
    </row>
    <row r="87" spans="1:18" x14ac:dyDescent="0.2">
      <c r="A87" s="26" t="str">
        <f t="shared" si="6"/>
        <v>2024/6末</v>
      </c>
      <c r="B87" s="26" t="str">
        <f t="shared" si="6"/>
        <v>令和6/6末</v>
      </c>
      <c r="C87" s="77">
        <v>83</v>
      </c>
      <c r="D87" s="43">
        <v>319</v>
      </c>
      <c r="E87" s="43">
        <v>486</v>
      </c>
      <c r="F87" s="43">
        <v>805</v>
      </c>
      <c r="G87" s="30" t="s">
        <v>16</v>
      </c>
      <c r="O87" s="17">
        <f>'6月'!$C87</f>
        <v>83</v>
      </c>
      <c r="P87">
        <f>'6月'!$D87*'6月'!$C87</f>
        <v>26477</v>
      </c>
      <c r="Q87">
        <f>'6月'!$E87*'6月'!$C87</f>
        <v>40338</v>
      </c>
      <c r="R87">
        <f>'6月'!$F87*'6月'!$C87</f>
        <v>66815</v>
      </c>
    </row>
    <row r="88" spans="1:18" x14ac:dyDescent="0.2">
      <c r="A88" s="26" t="str">
        <f t="shared" si="6"/>
        <v>2024/6末</v>
      </c>
      <c r="B88" s="26" t="str">
        <f t="shared" si="6"/>
        <v>令和6/6末</v>
      </c>
      <c r="C88" s="77">
        <v>84</v>
      </c>
      <c r="D88" s="43">
        <v>290</v>
      </c>
      <c r="E88" s="43">
        <v>377</v>
      </c>
      <c r="F88" s="43">
        <v>667</v>
      </c>
      <c r="G88" s="30" t="s">
        <v>16</v>
      </c>
      <c r="O88" s="17">
        <f>'6月'!$C88</f>
        <v>84</v>
      </c>
      <c r="P88">
        <f>'6月'!$D88*'6月'!$C88</f>
        <v>24360</v>
      </c>
      <c r="Q88">
        <f>'6月'!$E88*'6月'!$C88</f>
        <v>31668</v>
      </c>
      <c r="R88">
        <f>'6月'!$F88*'6月'!$C88</f>
        <v>56028</v>
      </c>
    </row>
    <row r="89" spans="1:18" x14ac:dyDescent="0.2">
      <c r="A89" s="26" t="str">
        <f t="shared" si="6"/>
        <v>2024/6末</v>
      </c>
      <c r="B89" s="26" t="str">
        <f t="shared" si="6"/>
        <v>令和6/6末</v>
      </c>
      <c r="C89" s="77">
        <v>85</v>
      </c>
      <c r="D89" s="43">
        <v>261</v>
      </c>
      <c r="E89" s="43">
        <v>404</v>
      </c>
      <c r="F89" s="43">
        <v>665</v>
      </c>
      <c r="G89" s="30" t="s">
        <v>16</v>
      </c>
      <c r="O89" s="17">
        <f>'6月'!$C89</f>
        <v>85</v>
      </c>
      <c r="P89">
        <f>'6月'!$D89*'6月'!$C89</f>
        <v>22185</v>
      </c>
      <c r="Q89">
        <f>'6月'!$E89*'6月'!$C89</f>
        <v>34340</v>
      </c>
      <c r="R89">
        <f>'6月'!$F89*'6月'!$C89</f>
        <v>56525</v>
      </c>
    </row>
    <row r="90" spans="1:18" x14ac:dyDescent="0.2">
      <c r="A90" s="26" t="str">
        <f t="shared" si="6"/>
        <v>2024/6末</v>
      </c>
      <c r="B90" s="26" t="str">
        <f t="shared" si="6"/>
        <v>令和6/6末</v>
      </c>
      <c r="C90" s="77">
        <v>86</v>
      </c>
      <c r="D90" s="43">
        <v>252</v>
      </c>
      <c r="E90" s="43">
        <v>450</v>
      </c>
      <c r="F90" s="43">
        <v>702</v>
      </c>
      <c r="G90" s="30" t="s">
        <v>16</v>
      </c>
      <c r="O90" s="17">
        <f>'6月'!$C90</f>
        <v>86</v>
      </c>
      <c r="P90">
        <f>'6月'!$D90*'6月'!$C90</f>
        <v>21672</v>
      </c>
      <c r="Q90">
        <f>'6月'!$E90*'6月'!$C90</f>
        <v>38700</v>
      </c>
      <c r="R90">
        <f>'6月'!$F90*'6月'!$C90</f>
        <v>60372</v>
      </c>
    </row>
    <row r="91" spans="1:18" x14ac:dyDescent="0.2">
      <c r="A91" s="26" t="str">
        <f t="shared" si="6"/>
        <v>2024/6末</v>
      </c>
      <c r="B91" s="26" t="str">
        <f t="shared" si="6"/>
        <v>令和6/6末</v>
      </c>
      <c r="C91" s="77">
        <v>87</v>
      </c>
      <c r="D91" s="43">
        <v>180</v>
      </c>
      <c r="E91" s="43">
        <v>381</v>
      </c>
      <c r="F91" s="43">
        <v>561</v>
      </c>
      <c r="G91" s="30" t="s">
        <v>16</v>
      </c>
      <c r="O91" s="17">
        <f>'6月'!$C91</f>
        <v>87</v>
      </c>
      <c r="P91">
        <f>'6月'!$D91*'6月'!$C91</f>
        <v>15660</v>
      </c>
      <c r="Q91">
        <f>'6月'!$E91*'6月'!$C91</f>
        <v>33147</v>
      </c>
      <c r="R91">
        <f>'6月'!$F91*'6月'!$C91</f>
        <v>48807</v>
      </c>
    </row>
    <row r="92" spans="1:18" x14ac:dyDescent="0.2">
      <c r="A92" s="26" t="str">
        <f t="shared" si="6"/>
        <v>2024/6末</v>
      </c>
      <c r="B92" s="26" t="str">
        <f t="shared" si="6"/>
        <v>令和6/6末</v>
      </c>
      <c r="C92" s="77">
        <v>88</v>
      </c>
      <c r="D92" s="43">
        <v>226</v>
      </c>
      <c r="E92" s="43">
        <v>422</v>
      </c>
      <c r="F92" s="43">
        <v>648</v>
      </c>
      <c r="G92" s="30" t="s">
        <v>16</v>
      </c>
      <c r="O92" s="17">
        <f>'6月'!$C92</f>
        <v>88</v>
      </c>
      <c r="P92">
        <f>'6月'!$D92*'6月'!$C92</f>
        <v>19888</v>
      </c>
      <c r="Q92">
        <f>'6月'!$E92*'6月'!$C92</f>
        <v>37136</v>
      </c>
      <c r="R92">
        <f>'6月'!$F92*'6月'!$C92</f>
        <v>57024</v>
      </c>
    </row>
    <row r="93" spans="1:18" x14ac:dyDescent="0.2">
      <c r="A93" s="26" t="str">
        <f t="shared" si="6"/>
        <v>2024/6末</v>
      </c>
      <c r="B93" s="26" t="str">
        <f t="shared" si="6"/>
        <v>令和6/6末</v>
      </c>
      <c r="C93" s="77">
        <v>89</v>
      </c>
      <c r="D93" s="43">
        <v>166</v>
      </c>
      <c r="E93" s="43">
        <v>341</v>
      </c>
      <c r="F93" s="43">
        <v>507</v>
      </c>
      <c r="G93" s="30" t="s">
        <v>16</v>
      </c>
      <c r="O93" s="17">
        <f>'6月'!$C93</f>
        <v>89</v>
      </c>
      <c r="P93">
        <f>'6月'!$D93*'6月'!$C93</f>
        <v>14774</v>
      </c>
      <c r="Q93">
        <f>'6月'!$E93*'6月'!$C93</f>
        <v>30349</v>
      </c>
      <c r="R93">
        <f>'6月'!$F93*'6月'!$C93</f>
        <v>45123</v>
      </c>
    </row>
    <row r="94" spans="1:18" x14ac:dyDescent="0.2">
      <c r="A94" s="26" t="str">
        <f t="shared" si="6"/>
        <v>2024/6末</v>
      </c>
      <c r="B94" s="26" t="str">
        <f t="shared" si="6"/>
        <v>令和6/6末</v>
      </c>
      <c r="C94" s="77">
        <v>90</v>
      </c>
      <c r="D94" s="43">
        <v>108</v>
      </c>
      <c r="E94" s="43">
        <v>327</v>
      </c>
      <c r="F94" s="43">
        <v>435</v>
      </c>
      <c r="G94" s="30" t="s">
        <v>16</v>
      </c>
      <c r="O94" s="17">
        <f>'6月'!$C94</f>
        <v>90</v>
      </c>
      <c r="P94">
        <f>'6月'!$D94*'6月'!$C94</f>
        <v>9720</v>
      </c>
      <c r="Q94">
        <f>'6月'!$E94*'6月'!$C94</f>
        <v>29430</v>
      </c>
      <c r="R94">
        <f>'6月'!$F94*'6月'!$C94</f>
        <v>39150</v>
      </c>
    </row>
    <row r="95" spans="1:18" x14ac:dyDescent="0.2">
      <c r="A95" s="26" t="str">
        <f t="shared" si="6"/>
        <v>2024/6末</v>
      </c>
      <c r="B95" s="26" t="str">
        <f t="shared" si="6"/>
        <v>令和6/6末</v>
      </c>
      <c r="C95" s="77">
        <v>91</v>
      </c>
      <c r="D95" s="43">
        <v>128</v>
      </c>
      <c r="E95" s="43">
        <v>306</v>
      </c>
      <c r="F95" s="43">
        <v>434</v>
      </c>
      <c r="G95" s="30" t="s">
        <v>16</v>
      </c>
      <c r="O95" s="17">
        <f>'6月'!$C95</f>
        <v>91</v>
      </c>
      <c r="P95">
        <f>'6月'!$D95*'6月'!$C95</f>
        <v>11648</v>
      </c>
      <c r="Q95">
        <f>'6月'!$E95*'6月'!$C95</f>
        <v>27846</v>
      </c>
      <c r="R95">
        <f>'6月'!$F95*'6月'!$C95</f>
        <v>39494</v>
      </c>
    </row>
    <row r="96" spans="1:18" x14ac:dyDescent="0.2">
      <c r="A96" s="26" t="str">
        <f t="shared" si="6"/>
        <v>2024/6末</v>
      </c>
      <c r="B96" s="26" t="str">
        <f t="shared" si="6"/>
        <v>令和6/6末</v>
      </c>
      <c r="C96" s="77">
        <v>92</v>
      </c>
      <c r="D96" s="43">
        <v>96</v>
      </c>
      <c r="E96" s="43">
        <v>254</v>
      </c>
      <c r="F96" s="43">
        <v>350</v>
      </c>
      <c r="G96" s="30" t="s">
        <v>16</v>
      </c>
      <c r="O96" s="17">
        <f>'6月'!$C96</f>
        <v>92</v>
      </c>
      <c r="P96">
        <f>'6月'!$D96*'6月'!$C96</f>
        <v>8832</v>
      </c>
      <c r="Q96">
        <f>'6月'!$E96*'6月'!$C96</f>
        <v>23368</v>
      </c>
      <c r="R96">
        <f>'6月'!$F96*'6月'!$C96</f>
        <v>32200</v>
      </c>
    </row>
    <row r="97" spans="1:18" x14ac:dyDescent="0.2">
      <c r="A97" s="26" t="str">
        <f t="shared" si="6"/>
        <v>2024/6末</v>
      </c>
      <c r="B97" s="26" t="str">
        <f t="shared" si="6"/>
        <v>令和6/6末</v>
      </c>
      <c r="C97" s="77">
        <v>93</v>
      </c>
      <c r="D97" s="43">
        <v>93</v>
      </c>
      <c r="E97" s="43">
        <v>215</v>
      </c>
      <c r="F97" s="43">
        <v>308</v>
      </c>
      <c r="G97" s="30" t="s">
        <v>16</v>
      </c>
      <c r="O97" s="17">
        <f>'6月'!$C97</f>
        <v>93</v>
      </c>
      <c r="P97">
        <f>'6月'!$D97*'6月'!$C97</f>
        <v>8649</v>
      </c>
      <c r="Q97">
        <f>'6月'!$E97*'6月'!$C97</f>
        <v>19995</v>
      </c>
      <c r="R97">
        <f>'6月'!$F97*'6月'!$C97</f>
        <v>28644</v>
      </c>
    </row>
    <row r="98" spans="1:18" x14ac:dyDescent="0.2">
      <c r="A98" s="26" t="str">
        <f t="shared" si="6"/>
        <v>2024/6末</v>
      </c>
      <c r="B98" s="26" t="str">
        <f t="shared" si="6"/>
        <v>令和6/6末</v>
      </c>
      <c r="C98" s="77">
        <v>94</v>
      </c>
      <c r="D98" s="43">
        <v>61</v>
      </c>
      <c r="E98" s="43">
        <v>164</v>
      </c>
      <c r="F98" s="43">
        <v>225</v>
      </c>
      <c r="G98" s="30" t="s">
        <v>16</v>
      </c>
      <c r="O98" s="17">
        <f>'6月'!$C98</f>
        <v>94</v>
      </c>
      <c r="P98">
        <f>'6月'!$D98*'6月'!$C98</f>
        <v>5734</v>
      </c>
      <c r="Q98">
        <f>'6月'!$E98*'6月'!$C98</f>
        <v>15416</v>
      </c>
      <c r="R98">
        <f>'6月'!$F98*'6月'!$C98</f>
        <v>21150</v>
      </c>
    </row>
    <row r="99" spans="1:18" x14ac:dyDescent="0.2">
      <c r="A99" s="26" t="str">
        <f t="shared" si="6"/>
        <v>2024/6末</v>
      </c>
      <c r="B99" s="26" t="str">
        <f t="shared" si="6"/>
        <v>令和6/6末</v>
      </c>
      <c r="C99" s="77">
        <v>95</v>
      </c>
      <c r="D99" s="43">
        <v>39</v>
      </c>
      <c r="E99" s="43">
        <v>138</v>
      </c>
      <c r="F99" s="43">
        <v>177</v>
      </c>
      <c r="G99" s="30" t="s">
        <v>16</v>
      </c>
      <c r="O99" s="17">
        <f>'6月'!$C99</f>
        <v>95</v>
      </c>
      <c r="P99">
        <f>'6月'!$D99*'6月'!$C99</f>
        <v>3705</v>
      </c>
      <c r="Q99">
        <f>'6月'!$E99*'6月'!$C99</f>
        <v>13110</v>
      </c>
      <c r="R99">
        <f>'6月'!$F99*'6月'!$C99</f>
        <v>16815</v>
      </c>
    </row>
    <row r="100" spans="1:18" x14ac:dyDescent="0.2">
      <c r="A100" s="26" t="str">
        <f t="shared" si="6"/>
        <v>2024/6末</v>
      </c>
      <c r="B100" s="26" t="str">
        <f t="shared" si="6"/>
        <v>令和6/6末</v>
      </c>
      <c r="C100" s="77">
        <v>96</v>
      </c>
      <c r="D100" s="43">
        <v>31</v>
      </c>
      <c r="E100" s="43">
        <v>144</v>
      </c>
      <c r="F100" s="43">
        <v>175</v>
      </c>
      <c r="G100" s="30" t="s">
        <v>16</v>
      </c>
      <c r="O100" s="17">
        <f>'6月'!$C100</f>
        <v>96</v>
      </c>
      <c r="P100">
        <f>'6月'!$D100*'6月'!$C100</f>
        <v>2976</v>
      </c>
      <c r="Q100">
        <f>'6月'!$E100*'6月'!$C100</f>
        <v>13824</v>
      </c>
      <c r="R100">
        <f>'6月'!$F100*'6月'!$C100</f>
        <v>16800</v>
      </c>
    </row>
    <row r="101" spans="1:18" x14ac:dyDescent="0.2">
      <c r="A101" s="26" t="str">
        <f t="shared" si="6"/>
        <v>2024/6末</v>
      </c>
      <c r="B101" s="26" t="str">
        <f t="shared" si="6"/>
        <v>令和6/6末</v>
      </c>
      <c r="C101" s="77">
        <v>97</v>
      </c>
      <c r="D101" s="43">
        <v>22</v>
      </c>
      <c r="E101" s="43">
        <v>104</v>
      </c>
      <c r="F101" s="43">
        <v>126</v>
      </c>
      <c r="G101" s="30" t="s">
        <v>16</v>
      </c>
      <c r="O101" s="17">
        <f>'6月'!$C101</f>
        <v>97</v>
      </c>
      <c r="P101">
        <f>'6月'!$D101*'6月'!$C101</f>
        <v>2134</v>
      </c>
      <c r="Q101">
        <f>'6月'!$E101*'6月'!$C101</f>
        <v>10088</v>
      </c>
      <c r="R101">
        <f>'6月'!$F101*'6月'!$C101</f>
        <v>12222</v>
      </c>
    </row>
    <row r="102" spans="1:18" x14ac:dyDescent="0.2">
      <c r="A102" s="26" t="str">
        <f t="shared" ref="A102:B109" si="7">A101</f>
        <v>2024/6末</v>
      </c>
      <c r="B102" s="26" t="str">
        <f t="shared" si="7"/>
        <v>令和6/6末</v>
      </c>
      <c r="C102" s="77">
        <v>98</v>
      </c>
      <c r="D102" s="43">
        <v>10</v>
      </c>
      <c r="E102" s="43">
        <v>66</v>
      </c>
      <c r="F102" s="43">
        <v>76</v>
      </c>
      <c r="G102" s="30" t="s">
        <v>16</v>
      </c>
      <c r="O102" s="17">
        <f>'6月'!$C102</f>
        <v>98</v>
      </c>
      <c r="P102">
        <f>'6月'!$D102*'6月'!$C102</f>
        <v>980</v>
      </c>
      <c r="Q102">
        <f>'6月'!$E102*'6月'!$C102</f>
        <v>6468</v>
      </c>
      <c r="R102">
        <f>'6月'!$F102*'6月'!$C102</f>
        <v>7448</v>
      </c>
    </row>
    <row r="103" spans="1:18" x14ac:dyDescent="0.2">
      <c r="A103" s="26" t="str">
        <f t="shared" si="7"/>
        <v>2024/6末</v>
      </c>
      <c r="B103" s="26" t="str">
        <f t="shared" si="7"/>
        <v>令和6/6末</v>
      </c>
      <c r="C103" s="77">
        <v>99</v>
      </c>
      <c r="D103" s="43">
        <v>14</v>
      </c>
      <c r="E103" s="43">
        <v>37</v>
      </c>
      <c r="F103" s="43">
        <v>51</v>
      </c>
      <c r="G103" s="30" t="s">
        <v>16</v>
      </c>
      <c r="O103" s="17">
        <f>'6月'!$C103</f>
        <v>99</v>
      </c>
      <c r="P103">
        <f>'6月'!$D103*'6月'!$C103</f>
        <v>1386</v>
      </c>
      <c r="Q103">
        <f>'6月'!$E103*'6月'!$C103</f>
        <v>3663</v>
      </c>
      <c r="R103">
        <f>'6月'!$F103*'6月'!$C103</f>
        <v>5049</v>
      </c>
    </row>
    <row r="104" spans="1:18" x14ac:dyDescent="0.2">
      <c r="A104" s="26" t="str">
        <f t="shared" si="7"/>
        <v>2024/6末</v>
      </c>
      <c r="B104" s="26" t="str">
        <f t="shared" si="7"/>
        <v>令和6/6末</v>
      </c>
      <c r="C104" s="77">
        <v>100</v>
      </c>
      <c r="D104" s="43">
        <v>7</v>
      </c>
      <c r="E104" s="43">
        <v>36</v>
      </c>
      <c r="F104" s="43">
        <v>43</v>
      </c>
      <c r="G104" s="30" t="s">
        <v>16</v>
      </c>
      <c r="O104" s="17">
        <f>'6月'!$C104</f>
        <v>100</v>
      </c>
      <c r="P104">
        <f>'6月'!$D104*'6月'!$C104</f>
        <v>700</v>
      </c>
      <c r="Q104">
        <f>'6月'!$E104*'6月'!$C104</f>
        <v>3600</v>
      </c>
      <c r="R104">
        <f>'6月'!$F104*'6月'!$C104</f>
        <v>4300</v>
      </c>
    </row>
    <row r="105" spans="1:18" x14ac:dyDescent="0.2">
      <c r="A105" s="26" t="str">
        <f t="shared" si="7"/>
        <v>2024/6末</v>
      </c>
      <c r="B105" s="26" t="str">
        <f t="shared" si="7"/>
        <v>令和6/6末</v>
      </c>
      <c r="C105" s="77">
        <v>101</v>
      </c>
      <c r="D105" s="43">
        <v>2</v>
      </c>
      <c r="E105" s="43">
        <v>27</v>
      </c>
      <c r="F105" s="43">
        <v>29</v>
      </c>
      <c r="G105" s="30" t="s">
        <v>16</v>
      </c>
      <c r="O105" s="17">
        <f>'6月'!$C105</f>
        <v>101</v>
      </c>
      <c r="P105">
        <f>'6月'!$D105*'6月'!$C105</f>
        <v>202</v>
      </c>
      <c r="Q105">
        <f>'6月'!$E105*'6月'!$C105</f>
        <v>2727</v>
      </c>
      <c r="R105">
        <f>'6月'!$F105*'6月'!$C105</f>
        <v>2929</v>
      </c>
    </row>
    <row r="106" spans="1:18" x14ac:dyDescent="0.2">
      <c r="A106" s="26" t="str">
        <f t="shared" si="7"/>
        <v>2024/6末</v>
      </c>
      <c r="B106" s="26" t="str">
        <f t="shared" si="7"/>
        <v>令和6/6末</v>
      </c>
      <c r="C106" s="77">
        <v>102</v>
      </c>
      <c r="D106" s="43">
        <v>0</v>
      </c>
      <c r="E106" s="43">
        <v>14</v>
      </c>
      <c r="F106" s="43">
        <v>14</v>
      </c>
      <c r="G106" s="30" t="s">
        <v>16</v>
      </c>
      <c r="O106" s="17">
        <f>'6月'!$C106</f>
        <v>102</v>
      </c>
      <c r="P106">
        <f>'6月'!$D106*'6月'!$C106</f>
        <v>0</v>
      </c>
      <c r="Q106">
        <f>'6月'!$E106*'6月'!$C106</f>
        <v>1428</v>
      </c>
      <c r="R106">
        <f>'6月'!$F106*'6月'!$C106</f>
        <v>1428</v>
      </c>
    </row>
    <row r="107" spans="1:18" x14ac:dyDescent="0.2">
      <c r="A107" s="26" t="str">
        <f t="shared" si="7"/>
        <v>2024/6末</v>
      </c>
      <c r="B107" s="26" t="str">
        <f t="shared" si="7"/>
        <v>令和6/6末</v>
      </c>
      <c r="C107" s="77">
        <v>103</v>
      </c>
      <c r="D107" s="43">
        <v>1</v>
      </c>
      <c r="E107" s="43">
        <v>12</v>
      </c>
      <c r="F107" s="43">
        <v>13</v>
      </c>
      <c r="G107" s="30" t="s">
        <v>16</v>
      </c>
      <c r="O107" s="17">
        <f>'6月'!$C107</f>
        <v>103</v>
      </c>
      <c r="P107">
        <f>'6月'!$D107*'6月'!$C107</f>
        <v>103</v>
      </c>
      <c r="Q107">
        <f>'6月'!$E107*'6月'!$C107</f>
        <v>1236</v>
      </c>
      <c r="R107">
        <f>'6月'!$F107*'6月'!$C107</f>
        <v>1339</v>
      </c>
    </row>
    <row r="108" spans="1:18" x14ac:dyDescent="0.2">
      <c r="A108" s="26" t="str">
        <f t="shared" si="7"/>
        <v>2024/6末</v>
      </c>
      <c r="B108" s="26" t="str">
        <f t="shared" si="7"/>
        <v>令和6/6末</v>
      </c>
      <c r="C108" s="77">
        <v>104</v>
      </c>
      <c r="D108" s="43">
        <v>0</v>
      </c>
      <c r="E108" s="43">
        <v>2</v>
      </c>
      <c r="F108" s="43">
        <v>2</v>
      </c>
      <c r="G108" s="30" t="s">
        <v>16</v>
      </c>
      <c r="O108" s="17">
        <f>'6月'!$C108</f>
        <v>104</v>
      </c>
      <c r="P108">
        <f>'6月'!$D108*'6月'!$C108</f>
        <v>0</v>
      </c>
      <c r="Q108">
        <f>'6月'!$E108*'6月'!$C108</f>
        <v>208</v>
      </c>
      <c r="R108">
        <f>'6月'!$F108*'6月'!$C108</f>
        <v>208</v>
      </c>
    </row>
    <row r="109" spans="1:18" x14ac:dyDescent="0.2">
      <c r="A109" s="26" t="str">
        <f t="shared" si="7"/>
        <v>2024/6末</v>
      </c>
      <c r="B109" s="26" t="str">
        <f t="shared" si="7"/>
        <v>令和6/6末</v>
      </c>
      <c r="C109" s="80" t="s">
        <v>72</v>
      </c>
      <c r="D109" s="43">
        <v>0</v>
      </c>
      <c r="E109" s="43">
        <v>4</v>
      </c>
      <c r="F109" s="43">
        <v>4</v>
      </c>
      <c r="G109" s="30" t="s">
        <v>16</v>
      </c>
      <c r="O109" s="16" t="str">
        <f>'6月'!$C109</f>
        <v>105歳以上</v>
      </c>
      <c r="P109">
        <f>'6月'!$D109*105</f>
        <v>0</v>
      </c>
      <c r="Q109">
        <f>'6月'!$E109*105</f>
        <v>420</v>
      </c>
      <c r="R109">
        <f>'6月'!$F109*105</f>
        <v>420</v>
      </c>
    </row>
    <row r="110" spans="1:18" x14ac:dyDescent="0.2">
      <c r="O110" s="11" t="s">
        <v>22</v>
      </c>
      <c r="P110" s="11">
        <f>SUM(P4:P109)</f>
        <v>1886012</v>
      </c>
      <c r="Q110" s="11">
        <f t="shared" ref="Q110:R110" si="8">SUM(Q4:Q109)</f>
        <v>2081516</v>
      </c>
      <c r="R110" s="11">
        <f t="shared" si="8"/>
        <v>3967507</v>
      </c>
    </row>
  </sheetData>
  <sheetProtection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/>
  </sheetPr>
  <dimension ref="A1:R110"/>
  <sheetViews>
    <sheetView workbookViewId="0"/>
  </sheetViews>
  <sheetFormatPr defaultRowHeight="13.2" x14ac:dyDescent="0.2"/>
  <cols>
    <col min="1" max="2" width="11.109375" customWidth="1"/>
    <col min="3" max="3" width="10.44140625" customWidth="1"/>
    <col min="4" max="6" width="11.6640625" customWidth="1"/>
    <col min="7" max="7" width="9" style="9"/>
    <col min="8" max="8" width="14.6640625" customWidth="1"/>
    <col min="9" max="9" width="1.109375" customWidth="1"/>
    <col min="10" max="10" width="14.21875" customWidth="1"/>
    <col min="11" max="13" width="9.33203125" customWidth="1"/>
    <col min="14" max="14" width="9.77734375" bestFit="1" customWidth="1"/>
    <col min="15" max="15" width="0" hidden="1" customWidth="1"/>
    <col min="16" max="18" width="12.88671875" hidden="1" customWidth="1"/>
    <col min="19" max="97" width="11.109375" bestFit="1" customWidth="1"/>
    <col min="98" max="98" width="5.77734375" customWidth="1"/>
  </cols>
  <sheetData>
    <row r="1" spans="1:18" x14ac:dyDescent="0.2">
      <c r="A1" s="75" t="s">
        <v>65</v>
      </c>
    </row>
    <row r="2" spans="1:18" x14ac:dyDescent="0.2">
      <c r="A2" s="1" t="s">
        <v>3</v>
      </c>
      <c r="B2" s="1" t="s">
        <v>4</v>
      </c>
      <c r="C2" s="1" t="s">
        <v>10</v>
      </c>
      <c r="D2" s="1" t="s">
        <v>0</v>
      </c>
      <c r="E2" s="1" t="s">
        <v>1</v>
      </c>
      <c r="F2" s="63" t="s">
        <v>5</v>
      </c>
      <c r="G2" s="64" t="s">
        <v>2</v>
      </c>
      <c r="J2" t="s">
        <v>64</v>
      </c>
      <c r="M2" s="45" t="str">
        <f>A3</f>
        <v>2024/7末</v>
      </c>
      <c r="O2" s="11" t="s">
        <v>26</v>
      </c>
      <c r="P2" s="11" t="s">
        <v>23</v>
      </c>
      <c r="Q2" s="11" t="s">
        <v>24</v>
      </c>
      <c r="R2" s="11" t="s">
        <v>25</v>
      </c>
    </row>
    <row r="3" spans="1:18" ht="16.2" x14ac:dyDescent="0.2">
      <c r="A3" s="71" t="s">
        <v>86</v>
      </c>
      <c r="B3" s="71" t="s">
        <v>87</v>
      </c>
      <c r="C3" s="14" t="s">
        <v>5</v>
      </c>
      <c r="D3" s="15">
        <f>SUM(D4:D109)</f>
        <v>37924</v>
      </c>
      <c r="E3" s="15">
        <f>SUM(E4:E109)</f>
        <v>38737</v>
      </c>
      <c r="F3" s="15">
        <f>SUM(F4:F109)</f>
        <v>76661</v>
      </c>
      <c r="G3" s="15" t="s">
        <v>2</v>
      </c>
      <c r="J3" s="36" t="s">
        <v>2</v>
      </c>
      <c r="K3" s="37" t="s">
        <v>0</v>
      </c>
      <c r="L3" s="37" t="s">
        <v>1</v>
      </c>
      <c r="M3" s="38" t="s">
        <v>5</v>
      </c>
      <c r="O3" s="18" t="s">
        <v>5</v>
      </c>
      <c r="P3" s="19">
        <f t="shared" ref="P3:R3" si="0">SUM(P4:P109)</f>
        <v>1885245</v>
      </c>
      <c r="Q3" s="19">
        <f t="shared" si="0"/>
        <v>2079963</v>
      </c>
      <c r="R3" s="19">
        <f t="shared" si="0"/>
        <v>3965179</v>
      </c>
    </row>
    <row r="4" spans="1:18" x14ac:dyDescent="0.2">
      <c r="A4" s="25" t="str">
        <f>A3</f>
        <v>2024/7末</v>
      </c>
      <c r="B4" s="25" t="str">
        <f>B3</f>
        <v>令和6/7末</v>
      </c>
      <c r="C4" s="76">
        <v>0</v>
      </c>
      <c r="D4" s="42">
        <v>167</v>
      </c>
      <c r="E4" s="42">
        <v>138</v>
      </c>
      <c r="F4" s="42">
        <v>305</v>
      </c>
      <c r="G4" s="27" t="s">
        <v>14</v>
      </c>
      <c r="J4" s="31" t="s">
        <v>5</v>
      </c>
      <c r="K4" s="12">
        <f>SUM($K$5:$K$7)</f>
        <v>37924</v>
      </c>
      <c r="L4" s="12">
        <f>SUM($L$5:$L$7)</f>
        <v>38737</v>
      </c>
      <c r="M4" s="34">
        <f>SUM($M$5:$M$7)</f>
        <v>76661</v>
      </c>
      <c r="N4" s="10"/>
      <c r="O4" s="20">
        <f>'7月'!$C4</f>
        <v>0</v>
      </c>
      <c r="P4">
        <f>'7月'!$D4</f>
        <v>167</v>
      </c>
      <c r="Q4">
        <f>'7月'!$D4</f>
        <v>167</v>
      </c>
      <c r="R4">
        <f>'7月'!$F4</f>
        <v>305</v>
      </c>
    </row>
    <row r="5" spans="1:18" x14ac:dyDescent="0.2">
      <c r="A5" s="26" t="str">
        <f>A4</f>
        <v>2024/7末</v>
      </c>
      <c r="B5" s="26" t="str">
        <f>B4</f>
        <v>令和6/7末</v>
      </c>
      <c r="C5" s="77">
        <v>1</v>
      </c>
      <c r="D5" s="43">
        <v>182</v>
      </c>
      <c r="E5" s="43">
        <v>181</v>
      </c>
      <c r="F5" s="43">
        <v>363</v>
      </c>
      <c r="G5" s="28" t="s">
        <v>14</v>
      </c>
      <c r="J5" s="32" t="s">
        <v>14</v>
      </c>
      <c r="K5" s="13">
        <f>SUMIF('7月'!$G$3:$G$109,$J5,'7月'!$D$3:$D$109)</f>
        <v>3753</v>
      </c>
      <c r="L5" s="13">
        <f>SUMIF('7月'!$G$3:$G$109,$J5,'7月'!$E$3:$E$109)</f>
        <v>3633</v>
      </c>
      <c r="M5" s="35">
        <f>SUMIF('7月'!$G$3:$G$109,$J5,'7月'!$F$3:$F$109)</f>
        <v>7386</v>
      </c>
      <c r="O5" s="17">
        <f>'7月'!$C5</f>
        <v>1</v>
      </c>
      <c r="P5">
        <f>'7月'!$D5*'7月'!$C5</f>
        <v>182</v>
      </c>
      <c r="Q5">
        <f>'7月'!$E5*'7月'!$C5</f>
        <v>181</v>
      </c>
      <c r="R5">
        <f>'7月'!$F5*'7月'!$C5</f>
        <v>363</v>
      </c>
    </row>
    <row r="6" spans="1:18" x14ac:dyDescent="0.2">
      <c r="A6" s="26" t="str">
        <f t="shared" ref="A6:B21" si="1">A5</f>
        <v>2024/7末</v>
      </c>
      <c r="B6" s="26" t="str">
        <f t="shared" si="1"/>
        <v>令和6/7末</v>
      </c>
      <c r="C6" s="77">
        <v>2</v>
      </c>
      <c r="D6" s="43">
        <v>181</v>
      </c>
      <c r="E6" s="43">
        <v>183</v>
      </c>
      <c r="F6" s="43">
        <v>364</v>
      </c>
      <c r="G6" s="28" t="s">
        <v>14</v>
      </c>
      <c r="J6" s="33" t="s">
        <v>15</v>
      </c>
      <c r="K6" s="13">
        <f>SUMIF('7月'!$G$3:$G$109,$J6,'7月'!$D$3:$D$109)</f>
        <v>22042</v>
      </c>
      <c r="L6" s="13">
        <f>SUMIF('7月'!$G$3:$G$109,$J6,'7月'!$E$3:$E$109)</f>
        <v>19785</v>
      </c>
      <c r="M6" s="35">
        <f>SUMIF('7月'!$G$3:$G$109,$J6,'7月'!$F$3:$F$109)</f>
        <v>41827</v>
      </c>
      <c r="O6" s="17">
        <f>'7月'!$C6</f>
        <v>2</v>
      </c>
      <c r="P6">
        <f>'7月'!$D6*'7月'!$C6</f>
        <v>362</v>
      </c>
      <c r="Q6">
        <f>'7月'!$E6*'7月'!$C6</f>
        <v>366</v>
      </c>
      <c r="R6">
        <f>'7月'!$F6*'7月'!$C6</f>
        <v>728</v>
      </c>
    </row>
    <row r="7" spans="1:18" x14ac:dyDescent="0.2">
      <c r="A7" s="26" t="str">
        <f t="shared" si="1"/>
        <v>2024/7末</v>
      </c>
      <c r="B7" s="26" t="str">
        <f t="shared" si="1"/>
        <v>令和6/7末</v>
      </c>
      <c r="C7" s="77">
        <v>3</v>
      </c>
      <c r="D7" s="43">
        <v>190</v>
      </c>
      <c r="E7" s="43">
        <v>205</v>
      </c>
      <c r="F7" s="43">
        <v>395</v>
      </c>
      <c r="G7" s="28" t="s">
        <v>14</v>
      </c>
      <c r="J7" s="33" t="s">
        <v>16</v>
      </c>
      <c r="K7" s="13">
        <f>SUMIF('7月'!$G$3:$G$109,$J7,'7月'!$D$3:$D$109)</f>
        <v>12129</v>
      </c>
      <c r="L7" s="13">
        <f>SUMIF('7月'!$G$3:$G$109,$J7,'7月'!$E$3:$E$109)</f>
        <v>15319</v>
      </c>
      <c r="M7" s="35">
        <f>SUMIF('7月'!$G$3:$G$109,$J7,'7月'!$F$3:$F$109)</f>
        <v>27448</v>
      </c>
      <c r="O7" s="17">
        <f>'7月'!$C7</f>
        <v>3</v>
      </c>
      <c r="P7">
        <f>'7月'!$D7*'7月'!$C7</f>
        <v>570</v>
      </c>
      <c r="Q7">
        <f>'7月'!$E7*'7月'!$C7</f>
        <v>615</v>
      </c>
      <c r="R7">
        <f>'7月'!$F7*'7月'!$C7</f>
        <v>1185</v>
      </c>
    </row>
    <row r="8" spans="1:18" x14ac:dyDescent="0.2">
      <c r="A8" s="26" t="str">
        <f t="shared" si="1"/>
        <v>2024/7末</v>
      </c>
      <c r="B8" s="26" t="str">
        <f t="shared" si="1"/>
        <v>令和6/7末</v>
      </c>
      <c r="C8" s="77">
        <v>4</v>
      </c>
      <c r="D8" s="43">
        <v>202</v>
      </c>
      <c r="E8" s="43">
        <v>209</v>
      </c>
      <c r="F8" s="43">
        <v>411</v>
      </c>
      <c r="G8" s="28" t="s">
        <v>14</v>
      </c>
      <c r="J8" s="39" t="s">
        <v>21</v>
      </c>
      <c r="K8" s="40">
        <f>IFERROR($P$3/$K$4,"")</f>
        <v>49.711132791899587</v>
      </c>
      <c r="L8" s="40">
        <f>IFERROR($Q$3/$L$4,"")</f>
        <v>53.694478147507553</v>
      </c>
      <c r="M8" s="41">
        <f>IFERROR($R$3/$M$4,"")</f>
        <v>51.723549131892355</v>
      </c>
      <c r="O8" s="17">
        <f>'7月'!$C8</f>
        <v>4</v>
      </c>
      <c r="P8">
        <f>'7月'!$D8*'7月'!$C8</f>
        <v>808</v>
      </c>
      <c r="Q8">
        <f>'7月'!$E8*'7月'!$C8</f>
        <v>836</v>
      </c>
      <c r="R8">
        <f>'7月'!$F8*'7月'!$C8</f>
        <v>1644</v>
      </c>
    </row>
    <row r="9" spans="1:18" x14ac:dyDescent="0.2">
      <c r="A9" s="26" t="str">
        <f t="shared" si="1"/>
        <v>2024/7末</v>
      </c>
      <c r="B9" s="26" t="str">
        <f t="shared" si="1"/>
        <v>令和6/7末</v>
      </c>
      <c r="C9" s="77">
        <v>5</v>
      </c>
      <c r="D9" s="43">
        <v>244</v>
      </c>
      <c r="E9" s="43">
        <v>238</v>
      </c>
      <c r="F9" s="43">
        <v>482</v>
      </c>
      <c r="G9" s="28" t="s">
        <v>14</v>
      </c>
      <c r="O9" s="17">
        <f>'7月'!$C9</f>
        <v>5</v>
      </c>
      <c r="P9">
        <f>'7月'!$D9*'7月'!$C9</f>
        <v>1220</v>
      </c>
      <c r="Q9">
        <f>'7月'!$E9*'7月'!$C9</f>
        <v>1190</v>
      </c>
      <c r="R9">
        <f>'7月'!$F9*'7月'!$C9</f>
        <v>2410</v>
      </c>
    </row>
    <row r="10" spans="1:18" x14ac:dyDescent="0.2">
      <c r="A10" s="26" t="str">
        <f t="shared" si="1"/>
        <v>2024/7末</v>
      </c>
      <c r="B10" s="26" t="str">
        <f t="shared" si="1"/>
        <v>令和6/7末</v>
      </c>
      <c r="C10" s="77">
        <v>6</v>
      </c>
      <c r="D10" s="43">
        <v>248</v>
      </c>
      <c r="E10" s="43">
        <v>245</v>
      </c>
      <c r="F10" s="43">
        <v>493</v>
      </c>
      <c r="G10" s="28" t="s">
        <v>14</v>
      </c>
      <c r="O10" s="17">
        <f>'7月'!$C10</f>
        <v>6</v>
      </c>
      <c r="P10">
        <f>'7月'!$D10*'7月'!$C10</f>
        <v>1488</v>
      </c>
      <c r="Q10">
        <f>'7月'!$E10*'7月'!$C10</f>
        <v>1470</v>
      </c>
      <c r="R10">
        <f>'7月'!$F10*'7月'!$C10</f>
        <v>2958</v>
      </c>
    </row>
    <row r="11" spans="1:18" x14ac:dyDescent="0.2">
      <c r="A11" s="26" t="str">
        <f t="shared" si="1"/>
        <v>2024/7末</v>
      </c>
      <c r="B11" s="26" t="str">
        <f t="shared" si="1"/>
        <v>令和6/7末</v>
      </c>
      <c r="C11" s="77">
        <v>7</v>
      </c>
      <c r="D11" s="43">
        <v>265</v>
      </c>
      <c r="E11" s="43">
        <v>219</v>
      </c>
      <c r="F11" s="43">
        <v>484</v>
      </c>
      <c r="G11" s="28" t="s">
        <v>14</v>
      </c>
      <c r="O11" s="17">
        <f>'7月'!$C11</f>
        <v>7</v>
      </c>
      <c r="P11">
        <f>'7月'!$D11*'7月'!$C11</f>
        <v>1855</v>
      </c>
      <c r="Q11">
        <f>'7月'!$E11*'7月'!$C11</f>
        <v>1533</v>
      </c>
      <c r="R11">
        <f>'7月'!$F11*'7月'!$C11</f>
        <v>3388</v>
      </c>
    </row>
    <row r="12" spans="1:18" x14ac:dyDescent="0.2">
      <c r="A12" s="26" t="str">
        <f t="shared" si="1"/>
        <v>2024/7末</v>
      </c>
      <c r="B12" s="26" t="str">
        <f t="shared" si="1"/>
        <v>令和6/7末</v>
      </c>
      <c r="C12" s="77">
        <v>8</v>
      </c>
      <c r="D12" s="43">
        <v>267</v>
      </c>
      <c r="E12" s="43">
        <v>256</v>
      </c>
      <c r="F12" s="43">
        <v>523</v>
      </c>
      <c r="G12" s="28" t="s">
        <v>14</v>
      </c>
      <c r="O12" s="17">
        <f>'7月'!$C12</f>
        <v>8</v>
      </c>
      <c r="P12">
        <f>'7月'!$D12*'7月'!$C12</f>
        <v>2136</v>
      </c>
      <c r="Q12">
        <f>'7月'!$E12*'7月'!$C12</f>
        <v>2048</v>
      </c>
      <c r="R12">
        <f>'7月'!$F12*'7月'!$C12</f>
        <v>4184</v>
      </c>
    </row>
    <row r="13" spans="1:18" x14ac:dyDescent="0.2">
      <c r="A13" s="26" t="str">
        <f t="shared" si="1"/>
        <v>2024/7末</v>
      </c>
      <c r="B13" s="26" t="str">
        <f t="shared" si="1"/>
        <v>令和6/7末</v>
      </c>
      <c r="C13" s="77">
        <v>9</v>
      </c>
      <c r="D13" s="43">
        <v>293</v>
      </c>
      <c r="E13" s="43">
        <v>266</v>
      </c>
      <c r="F13" s="43">
        <v>559</v>
      </c>
      <c r="G13" s="28" t="s">
        <v>14</v>
      </c>
      <c r="O13" s="17">
        <f>'7月'!$C13</f>
        <v>9</v>
      </c>
      <c r="P13">
        <f>'7月'!$D13*'7月'!$C13</f>
        <v>2637</v>
      </c>
      <c r="Q13">
        <f>'7月'!$E13*'7月'!$C13</f>
        <v>2394</v>
      </c>
      <c r="R13">
        <f>'7月'!$F13*'7月'!$C13</f>
        <v>5031</v>
      </c>
    </row>
    <row r="14" spans="1:18" x14ac:dyDescent="0.2">
      <c r="A14" s="26" t="str">
        <f t="shared" si="1"/>
        <v>2024/7末</v>
      </c>
      <c r="B14" s="26" t="str">
        <f t="shared" si="1"/>
        <v>令和6/7末</v>
      </c>
      <c r="C14" s="77">
        <v>10</v>
      </c>
      <c r="D14" s="43">
        <v>290</v>
      </c>
      <c r="E14" s="43">
        <v>275</v>
      </c>
      <c r="F14" s="43">
        <v>565</v>
      </c>
      <c r="G14" s="28" t="s">
        <v>14</v>
      </c>
      <c r="O14" s="17">
        <f>'7月'!$C14</f>
        <v>10</v>
      </c>
      <c r="P14">
        <f>'7月'!$D14*'7月'!$C14</f>
        <v>2900</v>
      </c>
      <c r="Q14">
        <f>'7月'!$E14*'7月'!$C14</f>
        <v>2750</v>
      </c>
      <c r="R14">
        <f>'7月'!$F14*'7月'!$C14</f>
        <v>5650</v>
      </c>
    </row>
    <row r="15" spans="1:18" x14ac:dyDescent="0.2">
      <c r="A15" s="26" t="str">
        <f t="shared" si="1"/>
        <v>2024/7末</v>
      </c>
      <c r="B15" s="26" t="str">
        <f t="shared" si="1"/>
        <v>令和6/7末</v>
      </c>
      <c r="C15" s="77">
        <v>11</v>
      </c>
      <c r="D15" s="43">
        <v>288</v>
      </c>
      <c r="E15" s="43">
        <v>273</v>
      </c>
      <c r="F15" s="43">
        <v>561</v>
      </c>
      <c r="G15" s="28" t="s">
        <v>14</v>
      </c>
      <c r="O15" s="17">
        <f>'7月'!$C15</f>
        <v>11</v>
      </c>
      <c r="P15">
        <f>'7月'!$D15*'7月'!$C15</f>
        <v>3168</v>
      </c>
      <c r="Q15">
        <f>'7月'!$E15*'7月'!$C15</f>
        <v>3003</v>
      </c>
      <c r="R15">
        <f>'7月'!$F15*'7月'!$C15</f>
        <v>6171</v>
      </c>
    </row>
    <row r="16" spans="1:18" x14ac:dyDescent="0.2">
      <c r="A16" s="26" t="str">
        <f t="shared" si="1"/>
        <v>2024/7末</v>
      </c>
      <c r="B16" s="26" t="str">
        <f t="shared" si="1"/>
        <v>令和6/7末</v>
      </c>
      <c r="C16" s="77">
        <v>12</v>
      </c>
      <c r="D16" s="43">
        <v>313</v>
      </c>
      <c r="E16" s="43">
        <v>290</v>
      </c>
      <c r="F16" s="43">
        <v>603</v>
      </c>
      <c r="G16" s="28" t="s">
        <v>14</v>
      </c>
      <c r="J16" s="73" t="s">
        <v>50</v>
      </c>
      <c r="K16" s="46"/>
      <c r="L16" s="46"/>
      <c r="M16" s="46" t="str">
        <f>A3</f>
        <v>2024/7末</v>
      </c>
      <c r="O16" s="17">
        <f>'7月'!$C16</f>
        <v>12</v>
      </c>
      <c r="P16">
        <f>'7月'!$D16*'7月'!$C16</f>
        <v>3756</v>
      </c>
      <c r="Q16">
        <f>'7月'!$E16*'7月'!$C16</f>
        <v>3480</v>
      </c>
      <c r="R16">
        <f>'7月'!$F16*'7月'!$C16</f>
        <v>7236</v>
      </c>
    </row>
    <row r="17" spans="1:18" x14ac:dyDescent="0.2">
      <c r="A17" s="26" t="str">
        <f t="shared" si="1"/>
        <v>2024/7末</v>
      </c>
      <c r="B17" s="26" t="str">
        <f t="shared" si="1"/>
        <v>令和6/7末</v>
      </c>
      <c r="C17" s="77">
        <v>13</v>
      </c>
      <c r="D17" s="43">
        <v>309</v>
      </c>
      <c r="E17" s="43">
        <v>317</v>
      </c>
      <c r="F17" s="43">
        <v>626</v>
      </c>
      <c r="G17" s="28" t="s">
        <v>14</v>
      </c>
      <c r="J17" s="46" t="s">
        <v>2</v>
      </c>
      <c r="K17" s="46" t="s">
        <v>0</v>
      </c>
      <c r="L17" s="46" t="s">
        <v>1</v>
      </c>
      <c r="M17" s="46" t="s">
        <v>5</v>
      </c>
      <c r="O17" s="17">
        <f>'7月'!$C17</f>
        <v>13</v>
      </c>
      <c r="P17">
        <f>'7月'!$D17*'7月'!$C17</f>
        <v>4017</v>
      </c>
      <c r="Q17">
        <f>'7月'!$E17*'7月'!$C17</f>
        <v>4121</v>
      </c>
      <c r="R17">
        <f>'7月'!$F17*'7月'!$C17</f>
        <v>8138</v>
      </c>
    </row>
    <row r="18" spans="1:18" x14ac:dyDescent="0.2">
      <c r="A18" s="26" t="str">
        <f t="shared" si="1"/>
        <v>2024/7末</v>
      </c>
      <c r="B18" s="26" t="str">
        <f t="shared" si="1"/>
        <v>令和6/7末</v>
      </c>
      <c r="C18" s="77">
        <v>14</v>
      </c>
      <c r="D18" s="43">
        <v>314</v>
      </c>
      <c r="E18" s="43">
        <v>338</v>
      </c>
      <c r="F18" s="43">
        <v>652</v>
      </c>
      <c r="G18" s="28" t="s">
        <v>14</v>
      </c>
      <c r="J18" s="47" t="s">
        <v>5</v>
      </c>
      <c r="K18" s="48">
        <f>SUM($K$19:$K$40)</f>
        <v>37924</v>
      </c>
      <c r="L18" s="48">
        <f>SUM($L$19:$L$40)</f>
        <v>38737</v>
      </c>
      <c r="M18" s="48">
        <f>SUM($M$19:$M$40)</f>
        <v>76661</v>
      </c>
      <c r="O18" s="21">
        <f>'7月'!$C18</f>
        <v>14</v>
      </c>
      <c r="P18" s="22">
        <f>'7月'!$D18*'7月'!$C18</f>
        <v>4396</v>
      </c>
      <c r="Q18" s="22">
        <f>'7月'!$E18*'7月'!$C18</f>
        <v>4732</v>
      </c>
      <c r="R18" s="22">
        <f>'7月'!$F18*'7月'!$C18</f>
        <v>9128</v>
      </c>
    </row>
    <row r="19" spans="1:18" x14ac:dyDescent="0.2">
      <c r="A19" s="25" t="str">
        <f t="shared" si="1"/>
        <v>2024/7末</v>
      </c>
      <c r="B19" s="25" t="str">
        <f t="shared" si="1"/>
        <v>令和6/7末</v>
      </c>
      <c r="C19" s="76">
        <v>15</v>
      </c>
      <c r="D19" s="42">
        <v>333</v>
      </c>
      <c r="E19" s="42">
        <v>277</v>
      </c>
      <c r="F19" s="42">
        <v>610</v>
      </c>
      <c r="G19" s="29" t="s">
        <v>15</v>
      </c>
      <c r="J19" s="73" t="s">
        <v>27</v>
      </c>
      <c r="K19" s="49">
        <f>SUM($D$4:$D$8)</f>
        <v>922</v>
      </c>
      <c r="L19" s="49">
        <f>SUM($E$4:$E$8)</f>
        <v>916</v>
      </c>
      <c r="M19" s="49">
        <f>SUM($F$4:$F$8)</f>
        <v>1838</v>
      </c>
      <c r="O19" s="20">
        <f>'7月'!$C19</f>
        <v>15</v>
      </c>
      <c r="P19">
        <f>'7月'!$D19*'7月'!$C19</f>
        <v>4995</v>
      </c>
      <c r="Q19">
        <f>'7月'!$E19*'7月'!$C19</f>
        <v>4155</v>
      </c>
      <c r="R19">
        <f>'7月'!$F19*'7月'!$C19</f>
        <v>9150</v>
      </c>
    </row>
    <row r="20" spans="1:18" x14ac:dyDescent="0.2">
      <c r="A20" s="26" t="str">
        <f t="shared" si="1"/>
        <v>2024/7末</v>
      </c>
      <c r="B20" s="26" t="str">
        <f t="shared" si="1"/>
        <v>令和6/7末</v>
      </c>
      <c r="C20" s="77">
        <v>16</v>
      </c>
      <c r="D20" s="43">
        <v>336</v>
      </c>
      <c r="E20" s="43">
        <v>291</v>
      </c>
      <c r="F20" s="43">
        <v>627</v>
      </c>
      <c r="G20" s="30" t="s">
        <v>15</v>
      </c>
      <c r="J20" s="73" t="s">
        <v>28</v>
      </c>
      <c r="K20" s="46">
        <f>SUM($D$9:$D$13)</f>
        <v>1317</v>
      </c>
      <c r="L20" s="46">
        <f>SUM($E$9:$E$13)</f>
        <v>1224</v>
      </c>
      <c r="M20" s="46">
        <f>SUM($F$9:$F$13)</f>
        <v>2541</v>
      </c>
      <c r="O20" s="17">
        <f>'7月'!$C20</f>
        <v>16</v>
      </c>
      <c r="P20">
        <f>'7月'!$D20*'7月'!$C20</f>
        <v>5376</v>
      </c>
      <c r="Q20">
        <f>'7月'!$E20*'7月'!$C20</f>
        <v>4656</v>
      </c>
      <c r="R20">
        <f>'7月'!$F20*'7月'!$C20</f>
        <v>10032</v>
      </c>
    </row>
    <row r="21" spans="1:18" x14ac:dyDescent="0.2">
      <c r="A21" s="26" t="str">
        <f t="shared" si="1"/>
        <v>2024/7末</v>
      </c>
      <c r="B21" s="26" t="str">
        <f t="shared" si="1"/>
        <v>令和6/7末</v>
      </c>
      <c r="C21" s="77">
        <v>17</v>
      </c>
      <c r="D21" s="43">
        <v>356</v>
      </c>
      <c r="E21" s="43">
        <v>321</v>
      </c>
      <c r="F21" s="43">
        <v>677</v>
      </c>
      <c r="G21" s="30" t="s">
        <v>15</v>
      </c>
      <c r="J21" s="73" t="s">
        <v>29</v>
      </c>
      <c r="K21" s="46">
        <f>SUM($D$14:$D$18)</f>
        <v>1514</v>
      </c>
      <c r="L21" s="46">
        <f>SUM($E$14:$E$18)</f>
        <v>1493</v>
      </c>
      <c r="M21" s="46">
        <f>SUM($F$14:$F$18)</f>
        <v>3007</v>
      </c>
      <c r="O21" s="17">
        <f>'7月'!$C21</f>
        <v>17</v>
      </c>
      <c r="P21">
        <f>'7月'!$D21*'7月'!$C21</f>
        <v>6052</v>
      </c>
      <c r="Q21">
        <f>'7月'!$E21*'7月'!$C21</f>
        <v>5457</v>
      </c>
      <c r="R21">
        <f>'7月'!$F21*'7月'!$C21</f>
        <v>11509</v>
      </c>
    </row>
    <row r="22" spans="1:18" x14ac:dyDescent="0.2">
      <c r="A22" s="26" t="str">
        <f t="shared" ref="A22:B37" si="2">A21</f>
        <v>2024/7末</v>
      </c>
      <c r="B22" s="26" t="str">
        <f t="shared" si="2"/>
        <v>令和6/7末</v>
      </c>
      <c r="C22" s="77">
        <v>18</v>
      </c>
      <c r="D22" s="43">
        <v>318</v>
      </c>
      <c r="E22" s="43">
        <v>307</v>
      </c>
      <c r="F22" s="43">
        <v>625</v>
      </c>
      <c r="G22" s="30" t="s">
        <v>15</v>
      </c>
      <c r="J22" s="73" t="s">
        <v>30</v>
      </c>
      <c r="K22" s="46">
        <f>SUM($D$19:$D$23)</f>
        <v>1641</v>
      </c>
      <c r="L22" s="46">
        <f>SUM($E$19:$E$23)</f>
        <v>1505</v>
      </c>
      <c r="M22" s="46">
        <f>SUM($F$19:$F$23)</f>
        <v>3146</v>
      </c>
      <c r="O22" s="17">
        <f>'7月'!$C22</f>
        <v>18</v>
      </c>
      <c r="P22">
        <f>'7月'!$D22*'7月'!$C22</f>
        <v>5724</v>
      </c>
      <c r="Q22">
        <f>'7月'!$E22*'7月'!$C22</f>
        <v>5526</v>
      </c>
      <c r="R22">
        <f>'7月'!$F22*'7月'!$C22</f>
        <v>11250</v>
      </c>
    </row>
    <row r="23" spans="1:18" x14ac:dyDescent="0.2">
      <c r="A23" s="26" t="str">
        <f t="shared" si="2"/>
        <v>2024/7末</v>
      </c>
      <c r="B23" s="26" t="str">
        <f t="shared" si="2"/>
        <v>令和6/7末</v>
      </c>
      <c r="C23" s="77">
        <v>19</v>
      </c>
      <c r="D23" s="43">
        <v>298</v>
      </c>
      <c r="E23" s="43">
        <v>309</v>
      </c>
      <c r="F23" s="43">
        <v>607</v>
      </c>
      <c r="G23" s="30" t="s">
        <v>15</v>
      </c>
      <c r="J23" s="73" t="s">
        <v>31</v>
      </c>
      <c r="K23" s="46">
        <f>SUM($D$24:$D$28)</f>
        <v>1702</v>
      </c>
      <c r="L23" s="46">
        <f>SUM($E$24:$E$28)</f>
        <v>1394</v>
      </c>
      <c r="M23" s="46">
        <f>SUM($F$24:$F$28)</f>
        <v>3096</v>
      </c>
      <c r="O23" s="17">
        <f>'7月'!$C23</f>
        <v>19</v>
      </c>
      <c r="P23">
        <f>'7月'!$D23*'7月'!$C23</f>
        <v>5662</v>
      </c>
      <c r="Q23">
        <f>'7月'!$E23*'7月'!$C23</f>
        <v>5871</v>
      </c>
      <c r="R23">
        <f>'7月'!$F23*'7月'!$C23</f>
        <v>11533</v>
      </c>
    </row>
    <row r="24" spans="1:18" x14ac:dyDescent="0.2">
      <c r="A24" s="26" t="str">
        <f t="shared" si="2"/>
        <v>2024/7末</v>
      </c>
      <c r="B24" s="26" t="str">
        <f t="shared" si="2"/>
        <v>令和6/7末</v>
      </c>
      <c r="C24" s="77">
        <v>20</v>
      </c>
      <c r="D24" s="43">
        <v>354</v>
      </c>
      <c r="E24" s="43">
        <v>298</v>
      </c>
      <c r="F24" s="43">
        <v>652</v>
      </c>
      <c r="G24" s="30" t="s">
        <v>15</v>
      </c>
      <c r="J24" s="73" t="s">
        <v>32</v>
      </c>
      <c r="K24" s="46">
        <f>SUM($D$29:$D$33)</f>
        <v>1656</v>
      </c>
      <c r="L24" s="46">
        <f>SUM($E$29:$E$33)</f>
        <v>1311</v>
      </c>
      <c r="M24" s="46">
        <f>SUM($F$29:$F$33)</f>
        <v>2967</v>
      </c>
      <c r="O24" s="17">
        <f>'7月'!$C24</f>
        <v>20</v>
      </c>
      <c r="P24">
        <f>'7月'!$D24*'7月'!$C24</f>
        <v>7080</v>
      </c>
      <c r="Q24">
        <f>'7月'!$E24*'7月'!$C24</f>
        <v>5960</v>
      </c>
      <c r="R24">
        <f>'7月'!$F24*'7月'!$C24</f>
        <v>13040</v>
      </c>
    </row>
    <row r="25" spans="1:18" x14ac:dyDescent="0.2">
      <c r="A25" s="26" t="str">
        <f t="shared" si="2"/>
        <v>2024/7末</v>
      </c>
      <c r="B25" s="26" t="str">
        <f t="shared" si="2"/>
        <v>令和6/7末</v>
      </c>
      <c r="C25" s="77">
        <v>21</v>
      </c>
      <c r="D25" s="43">
        <v>325</v>
      </c>
      <c r="E25" s="43">
        <v>314</v>
      </c>
      <c r="F25" s="43">
        <v>639</v>
      </c>
      <c r="G25" s="30" t="s">
        <v>15</v>
      </c>
      <c r="J25" s="73" t="s">
        <v>33</v>
      </c>
      <c r="K25" s="46">
        <f>SUM($D$34:$D$38)</f>
        <v>1614</v>
      </c>
      <c r="L25" s="46">
        <f>SUM($E$34:$E$38)</f>
        <v>1385</v>
      </c>
      <c r="M25" s="46">
        <f>SUM($F$34:$F$38)</f>
        <v>2999</v>
      </c>
      <c r="O25" s="17">
        <f>'7月'!$C25</f>
        <v>21</v>
      </c>
      <c r="P25">
        <f>'7月'!$D25*'7月'!$C25</f>
        <v>6825</v>
      </c>
      <c r="Q25">
        <f>'7月'!$E25*'7月'!$C25</f>
        <v>6594</v>
      </c>
      <c r="R25">
        <f>'7月'!$F25*'7月'!$C25</f>
        <v>13419</v>
      </c>
    </row>
    <row r="26" spans="1:18" x14ac:dyDescent="0.2">
      <c r="A26" s="26" t="str">
        <f t="shared" si="2"/>
        <v>2024/7末</v>
      </c>
      <c r="B26" s="26" t="str">
        <f t="shared" si="2"/>
        <v>令和6/7末</v>
      </c>
      <c r="C26" s="77">
        <v>22</v>
      </c>
      <c r="D26" s="43">
        <v>353</v>
      </c>
      <c r="E26" s="43">
        <v>274</v>
      </c>
      <c r="F26" s="43">
        <v>627</v>
      </c>
      <c r="G26" s="30" t="s">
        <v>15</v>
      </c>
      <c r="J26" s="73" t="s">
        <v>34</v>
      </c>
      <c r="K26" s="46">
        <f>SUM($D$39:$D$43)</f>
        <v>2097</v>
      </c>
      <c r="L26" s="46">
        <f>SUM($E$39:$E$43)</f>
        <v>1753</v>
      </c>
      <c r="M26" s="46">
        <f>SUM($F$39:$F$43)</f>
        <v>3850</v>
      </c>
      <c r="O26" s="17">
        <f>'7月'!$C26</f>
        <v>22</v>
      </c>
      <c r="P26">
        <f>'7月'!$D26*'7月'!$C26</f>
        <v>7766</v>
      </c>
      <c r="Q26">
        <f>'7月'!$E26*'7月'!$C26</f>
        <v>6028</v>
      </c>
      <c r="R26">
        <f>'7月'!$F26*'7月'!$C26</f>
        <v>13794</v>
      </c>
    </row>
    <row r="27" spans="1:18" x14ac:dyDescent="0.2">
      <c r="A27" s="26" t="str">
        <f t="shared" si="2"/>
        <v>2024/7末</v>
      </c>
      <c r="B27" s="26" t="str">
        <f t="shared" si="2"/>
        <v>令和6/7末</v>
      </c>
      <c r="C27" s="77">
        <v>23</v>
      </c>
      <c r="D27" s="43">
        <v>323</v>
      </c>
      <c r="E27" s="43">
        <v>253</v>
      </c>
      <c r="F27" s="43">
        <v>576</v>
      </c>
      <c r="G27" s="30" t="s">
        <v>15</v>
      </c>
      <c r="J27" s="73" t="s">
        <v>35</v>
      </c>
      <c r="K27" s="46">
        <f>SUM($D$44:$D$48)</f>
        <v>2260</v>
      </c>
      <c r="L27" s="46">
        <f>SUM($E$44:$E$48)</f>
        <v>1990</v>
      </c>
      <c r="M27" s="46">
        <f>SUM($F$44:$F$48)</f>
        <v>4250</v>
      </c>
      <c r="O27" s="17">
        <f>'7月'!$C27</f>
        <v>23</v>
      </c>
      <c r="P27">
        <f>'7月'!$D27*'7月'!$C27</f>
        <v>7429</v>
      </c>
      <c r="Q27">
        <f>'7月'!$E27*'7月'!$C27</f>
        <v>5819</v>
      </c>
      <c r="R27">
        <f>'7月'!$F27*'7月'!$C27</f>
        <v>13248</v>
      </c>
    </row>
    <row r="28" spans="1:18" x14ac:dyDescent="0.2">
      <c r="A28" s="26" t="str">
        <f t="shared" si="2"/>
        <v>2024/7末</v>
      </c>
      <c r="B28" s="26" t="str">
        <f t="shared" si="2"/>
        <v>令和6/7末</v>
      </c>
      <c r="C28" s="77">
        <v>24</v>
      </c>
      <c r="D28" s="43">
        <v>347</v>
      </c>
      <c r="E28" s="43">
        <v>255</v>
      </c>
      <c r="F28" s="43">
        <v>602</v>
      </c>
      <c r="G28" s="30" t="s">
        <v>15</v>
      </c>
      <c r="J28" s="73" t="s">
        <v>36</v>
      </c>
      <c r="K28" s="46">
        <f>SUM($D$49:$D$53)</f>
        <v>2761</v>
      </c>
      <c r="L28" s="46">
        <f>SUM($E$49:$E$53)</f>
        <v>2534</v>
      </c>
      <c r="M28" s="46">
        <f>SUM($F$49:$F$53)</f>
        <v>5295</v>
      </c>
      <c r="O28" s="17">
        <f>'7月'!$C28</f>
        <v>24</v>
      </c>
      <c r="P28">
        <f>'7月'!$D28*'7月'!$C28</f>
        <v>8328</v>
      </c>
      <c r="Q28">
        <f>'7月'!$E28*'7月'!$C28</f>
        <v>6120</v>
      </c>
      <c r="R28">
        <f>'7月'!$F28*'7月'!$C28</f>
        <v>14448</v>
      </c>
    </row>
    <row r="29" spans="1:18" x14ac:dyDescent="0.2">
      <c r="A29" s="26" t="str">
        <f t="shared" si="2"/>
        <v>2024/7末</v>
      </c>
      <c r="B29" s="26" t="str">
        <f t="shared" si="2"/>
        <v>令和6/7末</v>
      </c>
      <c r="C29" s="77">
        <v>25</v>
      </c>
      <c r="D29" s="43">
        <v>301</v>
      </c>
      <c r="E29" s="43">
        <v>246</v>
      </c>
      <c r="F29" s="43">
        <v>547</v>
      </c>
      <c r="G29" s="30" t="s">
        <v>15</v>
      </c>
      <c r="J29" s="73" t="s">
        <v>37</v>
      </c>
      <c r="K29" s="46">
        <f>SUM($D$54:$D$58)</f>
        <v>2877</v>
      </c>
      <c r="L29" s="46">
        <f>SUM($E$54:$E$58)</f>
        <v>2681</v>
      </c>
      <c r="M29" s="46">
        <f>SUM($F$54:$F$58)</f>
        <v>5558</v>
      </c>
      <c r="O29" s="17">
        <f>'7月'!$C29</f>
        <v>25</v>
      </c>
      <c r="P29">
        <f>'7月'!$D29*'7月'!$C29</f>
        <v>7525</v>
      </c>
      <c r="Q29">
        <f>'7月'!$E29*'7月'!$C29</f>
        <v>6150</v>
      </c>
      <c r="R29">
        <f>'7月'!$F29*'7月'!$C29</f>
        <v>13675</v>
      </c>
    </row>
    <row r="30" spans="1:18" x14ac:dyDescent="0.2">
      <c r="A30" s="26" t="str">
        <f t="shared" si="2"/>
        <v>2024/7末</v>
      </c>
      <c r="B30" s="26" t="str">
        <f t="shared" si="2"/>
        <v>令和6/7末</v>
      </c>
      <c r="C30" s="77">
        <v>26</v>
      </c>
      <c r="D30" s="43">
        <v>352</v>
      </c>
      <c r="E30" s="43">
        <v>273</v>
      </c>
      <c r="F30" s="43">
        <v>625</v>
      </c>
      <c r="G30" s="30" t="s">
        <v>15</v>
      </c>
      <c r="J30" s="73" t="s">
        <v>38</v>
      </c>
      <c r="K30" s="46">
        <f>SUM($D$59:$D$63)</f>
        <v>2646</v>
      </c>
      <c r="L30" s="46">
        <f>SUM($E$59:$E$63)</f>
        <v>2486</v>
      </c>
      <c r="M30" s="46">
        <f>SUM($F$59:$F$63)</f>
        <v>5132</v>
      </c>
      <c r="O30" s="17">
        <f>'7月'!$C30</f>
        <v>26</v>
      </c>
      <c r="P30">
        <f>'7月'!$D30*'7月'!$C30</f>
        <v>9152</v>
      </c>
      <c r="Q30">
        <f>'7月'!$E30*'7月'!$C30</f>
        <v>7098</v>
      </c>
      <c r="R30">
        <f>'7月'!$F30*'7月'!$C30</f>
        <v>16250</v>
      </c>
    </row>
    <row r="31" spans="1:18" x14ac:dyDescent="0.2">
      <c r="A31" s="26" t="str">
        <f t="shared" si="2"/>
        <v>2024/7末</v>
      </c>
      <c r="B31" s="26" t="str">
        <f t="shared" si="2"/>
        <v>令和6/7末</v>
      </c>
      <c r="C31" s="77">
        <v>27</v>
      </c>
      <c r="D31" s="43">
        <v>348</v>
      </c>
      <c r="E31" s="43">
        <v>255</v>
      </c>
      <c r="F31" s="43">
        <v>603</v>
      </c>
      <c r="G31" s="30" t="s">
        <v>15</v>
      </c>
      <c r="J31" s="73" t="s">
        <v>39</v>
      </c>
      <c r="K31" s="46">
        <f>SUM($D$64:$D$68)</f>
        <v>2788</v>
      </c>
      <c r="L31" s="46">
        <f>SUM($E$64:$E$68)</f>
        <v>2746</v>
      </c>
      <c r="M31" s="46">
        <f>SUM($F$64:$F$68)</f>
        <v>5534</v>
      </c>
      <c r="O31" s="17">
        <f>'7月'!$C31</f>
        <v>27</v>
      </c>
      <c r="P31">
        <f>'7月'!$D31*'7月'!$C31</f>
        <v>9396</v>
      </c>
      <c r="Q31">
        <f>'7月'!$E31*'7月'!$C31</f>
        <v>6885</v>
      </c>
      <c r="R31">
        <f>'7月'!$F31*'7月'!$C31</f>
        <v>16281</v>
      </c>
    </row>
    <row r="32" spans="1:18" x14ac:dyDescent="0.2">
      <c r="A32" s="26" t="str">
        <f t="shared" si="2"/>
        <v>2024/7末</v>
      </c>
      <c r="B32" s="26" t="str">
        <f t="shared" si="2"/>
        <v>令和6/7末</v>
      </c>
      <c r="C32" s="77">
        <v>28</v>
      </c>
      <c r="D32" s="43">
        <v>325</v>
      </c>
      <c r="E32" s="43">
        <v>258</v>
      </c>
      <c r="F32" s="43">
        <v>583</v>
      </c>
      <c r="G32" s="30" t="s">
        <v>15</v>
      </c>
      <c r="J32" s="73" t="s">
        <v>40</v>
      </c>
      <c r="K32" s="46">
        <f>SUM($D$69:$D$73)</f>
        <v>2892</v>
      </c>
      <c r="L32" s="46">
        <f>SUM($E$69:$E$73)</f>
        <v>2827</v>
      </c>
      <c r="M32" s="46">
        <f>SUM($F$69:$F$73)</f>
        <v>5719</v>
      </c>
      <c r="O32" s="17">
        <f>'7月'!$C32</f>
        <v>28</v>
      </c>
      <c r="P32">
        <f>'7月'!$D32*'7月'!$C32</f>
        <v>9100</v>
      </c>
      <c r="Q32">
        <f>'7月'!$E32*'7月'!$C32</f>
        <v>7224</v>
      </c>
      <c r="R32">
        <f>'7月'!$F32*'7月'!$C32</f>
        <v>16324</v>
      </c>
    </row>
    <row r="33" spans="1:18" x14ac:dyDescent="0.2">
      <c r="A33" s="26" t="str">
        <f t="shared" si="2"/>
        <v>2024/7末</v>
      </c>
      <c r="B33" s="26" t="str">
        <f t="shared" si="2"/>
        <v>令和6/7末</v>
      </c>
      <c r="C33" s="77">
        <v>29</v>
      </c>
      <c r="D33" s="43">
        <v>330</v>
      </c>
      <c r="E33" s="43">
        <v>279</v>
      </c>
      <c r="F33" s="43">
        <v>609</v>
      </c>
      <c r="G33" s="30" t="s">
        <v>15</v>
      </c>
      <c r="J33" s="73" t="s">
        <v>41</v>
      </c>
      <c r="K33" s="46">
        <f>SUM($D$74:$D$78)</f>
        <v>3090</v>
      </c>
      <c r="L33" s="46">
        <f>SUM($E$74:$E$78)</f>
        <v>3328</v>
      </c>
      <c r="M33" s="46">
        <f>SUM($F$74:$F$78)</f>
        <v>6418</v>
      </c>
      <c r="O33" s="17">
        <f>'7月'!$C33</f>
        <v>29</v>
      </c>
      <c r="P33">
        <f>'7月'!$D33*'7月'!$C33</f>
        <v>9570</v>
      </c>
      <c r="Q33">
        <f>'7月'!$E33*'7月'!$C33</f>
        <v>8091</v>
      </c>
      <c r="R33">
        <f>'7月'!$F33*'7月'!$C33</f>
        <v>17661</v>
      </c>
    </row>
    <row r="34" spans="1:18" x14ac:dyDescent="0.2">
      <c r="A34" s="26" t="str">
        <f t="shared" si="2"/>
        <v>2024/7末</v>
      </c>
      <c r="B34" s="26" t="str">
        <f t="shared" si="2"/>
        <v>令和6/7末</v>
      </c>
      <c r="C34" s="77">
        <v>30</v>
      </c>
      <c r="D34" s="43">
        <v>302</v>
      </c>
      <c r="E34" s="43">
        <v>238</v>
      </c>
      <c r="F34" s="43">
        <v>540</v>
      </c>
      <c r="G34" s="30" t="s">
        <v>15</v>
      </c>
      <c r="J34" s="73" t="s">
        <v>42</v>
      </c>
      <c r="K34" s="46">
        <f>SUM($D$79:$D$83)</f>
        <v>2671</v>
      </c>
      <c r="L34" s="46">
        <f>SUM($E$79:$E$83)</f>
        <v>2960</v>
      </c>
      <c r="M34" s="46">
        <f>SUM($F$79:$F$83)</f>
        <v>5631</v>
      </c>
      <c r="O34" s="17">
        <f>'7月'!$C34</f>
        <v>30</v>
      </c>
      <c r="P34">
        <f>'7月'!$D34*'7月'!$C34</f>
        <v>9060</v>
      </c>
      <c r="Q34">
        <f>'7月'!$E34*'7月'!$C34</f>
        <v>7140</v>
      </c>
      <c r="R34">
        <f>'7月'!$F34*'7月'!$C34</f>
        <v>16200</v>
      </c>
    </row>
    <row r="35" spans="1:18" x14ac:dyDescent="0.2">
      <c r="A35" s="26" t="str">
        <f t="shared" si="2"/>
        <v>2024/7末</v>
      </c>
      <c r="B35" s="26" t="str">
        <f t="shared" si="2"/>
        <v>令和6/7末</v>
      </c>
      <c r="C35" s="77">
        <v>31</v>
      </c>
      <c r="D35" s="43">
        <v>303</v>
      </c>
      <c r="E35" s="43">
        <v>260</v>
      </c>
      <c r="F35" s="43">
        <v>563</v>
      </c>
      <c r="G35" s="30" t="s">
        <v>15</v>
      </c>
      <c r="J35" s="73" t="s">
        <v>43</v>
      </c>
      <c r="K35" s="46">
        <f>SUM($D$84:$D$88)</f>
        <v>1785</v>
      </c>
      <c r="L35" s="46">
        <f>SUM($E$84:$E$88)</f>
        <v>2371</v>
      </c>
      <c r="M35" s="46">
        <f>SUM($F$84:$F$88)</f>
        <v>4156</v>
      </c>
      <c r="O35" s="17">
        <f>'7月'!$C35</f>
        <v>31</v>
      </c>
      <c r="P35">
        <f>'7月'!$D35*'7月'!$C35</f>
        <v>9393</v>
      </c>
      <c r="Q35">
        <f>'7月'!$E35*'7月'!$C35</f>
        <v>8060</v>
      </c>
      <c r="R35">
        <f>'7月'!$F35*'7月'!$C35</f>
        <v>17453</v>
      </c>
    </row>
    <row r="36" spans="1:18" x14ac:dyDescent="0.2">
      <c r="A36" s="26" t="str">
        <f t="shared" si="2"/>
        <v>2024/7末</v>
      </c>
      <c r="B36" s="26" t="str">
        <f t="shared" si="2"/>
        <v>令和6/7末</v>
      </c>
      <c r="C36" s="77">
        <v>32</v>
      </c>
      <c r="D36" s="43">
        <v>296</v>
      </c>
      <c r="E36" s="43">
        <v>292</v>
      </c>
      <c r="F36" s="43">
        <v>588</v>
      </c>
      <c r="G36" s="30" t="s">
        <v>15</v>
      </c>
      <c r="J36" s="73" t="s">
        <v>44</v>
      </c>
      <c r="K36" s="46">
        <f>SUM($D$89:$D$93)</f>
        <v>1082</v>
      </c>
      <c r="L36" s="46">
        <f>SUM($E$89:$E$93)</f>
        <v>1986</v>
      </c>
      <c r="M36" s="46">
        <f>SUM($F$89:$F$93)</f>
        <v>3068</v>
      </c>
      <c r="O36" s="17">
        <f>'7月'!$C36</f>
        <v>32</v>
      </c>
      <c r="P36">
        <f>'7月'!$D36*'7月'!$C36</f>
        <v>9472</v>
      </c>
      <c r="Q36">
        <f>'7月'!$E36*'7月'!$C36</f>
        <v>9344</v>
      </c>
      <c r="R36">
        <f>'7月'!$F36*'7月'!$C36</f>
        <v>18816</v>
      </c>
    </row>
    <row r="37" spans="1:18" x14ac:dyDescent="0.2">
      <c r="A37" s="26" t="str">
        <f t="shared" si="2"/>
        <v>2024/7末</v>
      </c>
      <c r="B37" s="26" t="str">
        <f t="shared" si="2"/>
        <v>令和6/7末</v>
      </c>
      <c r="C37" s="77">
        <v>33</v>
      </c>
      <c r="D37" s="43">
        <v>358</v>
      </c>
      <c r="E37" s="43">
        <v>294</v>
      </c>
      <c r="F37" s="43">
        <v>652</v>
      </c>
      <c r="G37" s="30" t="s">
        <v>15</v>
      </c>
      <c r="J37" s="73" t="s">
        <v>45</v>
      </c>
      <c r="K37" s="46">
        <f>SUM($D$94:$D$98)</f>
        <v>480</v>
      </c>
      <c r="L37" s="46">
        <f>SUM($E$94:$E$98)</f>
        <v>1262</v>
      </c>
      <c r="M37" s="46">
        <f>SUM($F$94:$F$98)</f>
        <v>1742</v>
      </c>
      <c r="O37" s="17">
        <f>'7月'!$C37</f>
        <v>33</v>
      </c>
      <c r="P37">
        <f>'7月'!$D37*'7月'!$C37</f>
        <v>11814</v>
      </c>
      <c r="Q37">
        <f>'7月'!$E37*'7月'!$C37</f>
        <v>9702</v>
      </c>
      <c r="R37">
        <f>'7月'!$F37*'7月'!$C37</f>
        <v>21516</v>
      </c>
    </row>
    <row r="38" spans="1:18" x14ac:dyDescent="0.2">
      <c r="A38" s="26" t="str">
        <f t="shared" ref="A38:B53" si="3">A37</f>
        <v>2024/7末</v>
      </c>
      <c r="B38" s="26" t="str">
        <f t="shared" si="3"/>
        <v>令和6/7末</v>
      </c>
      <c r="C38" s="77">
        <v>34</v>
      </c>
      <c r="D38" s="43">
        <v>355</v>
      </c>
      <c r="E38" s="43">
        <v>301</v>
      </c>
      <c r="F38" s="43">
        <v>656</v>
      </c>
      <c r="G38" s="30" t="s">
        <v>15</v>
      </c>
      <c r="J38" s="73" t="s">
        <v>46</v>
      </c>
      <c r="K38" s="46">
        <f>SUM($D$99:$D$103)</f>
        <v>118</v>
      </c>
      <c r="L38" s="46">
        <f>SUM($E$99:$E$103)</f>
        <v>486</v>
      </c>
      <c r="M38" s="46">
        <f>SUM($F$99:$F$103)</f>
        <v>604</v>
      </c>
      <c r="O38" s="17">
        <f>'7月'!$C38</f>
        <v>34</v>
      </c>
      <c r="P38">
        <f>'7月'!$D38*'7月'!$C38</f>
        <v>12070</v>
      </c>
      <c r="Q38">
        <f>'7月'!$E38*'7月'!$C38</f>
        <v>10234</v>
      </c>
      <c r="R38">
        <f>'7月'!$F38*'7月'!$C38</f>
        <v>22304</v>
      </c>
    </row>
    <row r="39" spans="1:18" x14ac:dyDescent="0.2">
      <c r="A39" s="26" t="str">
        <f t="shared" si="3"/>
        <v>2024/7末</v>
      </c>
      <c r="B39" s="26" t="str">
        <f t="shared" si="3"/>
        <v>令和6/7末</v>
      </c>
      <c r="C39" s="77">
        <v>35</v>
      </c>
      <c r="D39" s="43">
        <v>387</v>
      </c>
      <c r="E39" s="43">
        <v>320</v>
      </c>
      <c r="F39" s="43">
        <v>707</v>
      </c>
      <c r="G39" s="30" t="s">
        <v>15</v>
      </c>
      <c r="J39" s="73" t="s">
        <v>47</v>
      </c>
      <c r="K39" s="46">
        <f>SUM($D$104:$D$108)</f>
        <v>11</v>
      </c>
      <c r="L39" s="46">
        <f>SUM($E$104:$E$108)</f>
        <v>95</v>
      </c>
      <c r="M39" s="46">
        <f>SUM($F$104:$F$108)</f>
        <v>106</v>
      </c>
      <c r="O39" s="17">
        <f>'7月'!$C39</f>
        <v>35</v>
      </c>
      <c r="P39">
        <f>'7月'!$D39*'7月'!$C39</f>
        <v>13545</v>
      </c>
      <c r="Q39">
        <f>'7月'!$E39*'7月'!$C39</f>
        <v>11200</v>
      </c>
      <c r="R39">
        <f>'7月'!$F39*'7月'!$C39</f>
        <v>24745</v>
      </c>
    </row>
    <row r="40" spans="1:18" x14ac:dyDescent="0.2">
      <c r="A40" s="26" t="str">
        <f t="shared" si="3"/>
        <v>2024/7末</v>
      </c>
      <c r="B40" s="26" t="str">
        <f t="shared" si="3"/>
        <v>令和6/7末</v>
      </c>
      <c r="C40" s="77">
        <v>36</v>
      </c>
      <c r="D40" s="43">
        <v>416</v>
      </c>
      <c r="E40" s="43">
        <v>343</v>
      </c>
      <c r="F40" s="43">
        <v>759</v>
      </c>
      <c r="G40" s="30" t="s">
        <v>15</v>
      </c>
      <c r="J40" s="73" t="s">
        <v>48</v>
      </c>
      <c r="K40" s="46">
        <f>$D$109</f>
        <v>0</v>
      </c>
      <c r="L40" s="46">
        <f>$E$109</f>
        <v>4</v>
      </c>
      <c r="M40" s="46">
        <f>$F$109</f>
        <v>4</v>
      </c>
      <c r="O40" s="17">
        <f>'7月'!$C40</f>
        <v>36</v>
      </c>
      <c r="P40">
        <f>'7月'!$D40*'7月'!$C40</f>
        <v>14976</v>
      </c>
      <c r="Q40">
        <f>'7月'!$E40*'7月'!$C40</f>
        <v>12348</v>
      </c>
      <c r="R40">
        <f>'7月'!$F40*'7月'!$C40</f>
        <v>27324</v>
      </c>
    </row>
    <row r="41" spans="1:18" x14ac:dyDescent="0.2">
      <c r="A41" s="26" t="str">
        <f t="shared" si="3"/>
        <v>2024/7末</v>
      </c>
      <c r="B41" s="26" t="str">
        <f t="shared" si="3"/>
        <v>令和6/7末</v>
      </c>
      <c r="C41" s="77">
        <v>37</v>
      </c>
      <c r="D41" s="43">
        <v>395</v>
      </c>
      <c r="E41" s="43">
        <v>343</v>
      </c>
      <c r="F41" s="43">
        <v>738</v>
      </c>
      <c r="G41" s="30" t="s">
        <v>15</v>
      </c>
      <c r="O41" s="17">
        <f>'7月'!$C41</f>
        <v>37</v>
      </c>
      <c r="P41">
        <f>'7月'!$D41*'7月'!$C41</f>
        <v>14615</v>
      </c>
      <c r="Q41">
        <f>'7月'!$E41*'7月'!$C41</f>
        <v>12691</v>
      </c>
      <c r="R41">
        <f>'7月'!$F41*'7月'!$C41</f>
        <v>27306</v>
      </c>
    </row>
    <row r="42" spans="1:18" x14ac:dyDescent="0.2">
      <c r="A42" s="26" t="str">
        <f t="shared" si="3"/>
        <v>2024/7末</v>
      </c>
      <c r="B42" s="26" t="str">
        <f t="shared" si="3"/>
        <v>令和6/7末</v>
      </c>
      <c r="C42" s="77">
        <v>38</v>
      </c>
      <c r="D42" s="43">
        <v>429</v>
      </c>
      <c r="E42" s="43">
        <v>383</v>
      </c>
      <c r="F42" s="43">
        <v>812</v>
      </c>
      <c r="G42" s="30" t="s">
        <v>15</v>
      </c>
      <c r="O42" s="17">
        <f>'7月'!$C42</f>
        <v>38</v>
      </c>
      <c r="P42">
        <f>'7月'!$D42*'7月'!$C42</f>
        <v>16302</v>
      </c>
      <c r="Q42">
        <f>'7月'!$E42*'7月'!$C42</f>
        <v>14554</v>
      </c>
      <c r="R42">
        <f>'7月'!$F42*'7月'!$C42</f>
        <v>30856</v>
      </c>
    </row>
    <row r="43" spans="1:18" x14ac:dyDescent="0.2">
      <c r="A43" s="26" t="str">
        <f t="shared" si="3"/>
        <v>2024/7末</v>
      </c>
      <c r="B43" s="26" t="str">
        <f t="shared" si="3"/>
        <v>令和6/7末</v>
      </c>
      <c r="C43" s="77">
        <v>39</v>
      </c>
      <c r="D43" s="43">
        <v>470</v>
      </c>
      <c r="E43" s="43">
        <v>364</v>
      </c>
      <c r="F43" s="43">
        <v>834</v>
      </c>
      <c r="G43" s="30" t="s">
        <v>15</v>
      </c>
      <c r="O43" s="17">
        <f>'7月'!$C43</f>
        <v>39</v>
      </c>
      <c r="P43">
        <f>'7月'!$D43*'7月'!$C43</f>
        <v>18330</v>
      </c>
      <c r="Q43">
        <f>'7月'!$E43*'7月'!$C43</f>
        <v>14196</v>
      </c>
      <c r="R43">
        <f>'7月'!$F43*'7月'!$C43</f>
        <v>32526</v>
      </c>
    </row>
    <row r="44" spans="1:18" x14ac:dyDescent="0.2">
      <c r="A44" s="26" t="str">
        <f t="shared" si="3"/>
        <v>2024/7末</v>
      </c>
      <c r="B44" s="26" t="str">
        <f t="shared" si="3"/>
        <v>令和6/7末</v>
      </c>
      <c r="C44" s="77">
        <v>40</v>
      </c>
      <c r="D44" s="43">
        <v>417</v>
      </c>
      <c r="E44" s="43">
        <v>389</v>
      </c>
      <c r="F44" s="43">
        <v>806</v>
      </c>
      <c r="G44" s="30" t="s">
        <v>15</v>
      </c>
      <c r="O44" s="17">
        <f>'7月'!$C44</f>
        <v>40</v>
      </c>
      <c r="P44">
        <f>'7月'!$D44*'7月'!$C44</f>
        <v>16680</v>
      </c>
      <c r="Q44">
        <f>'7月'!$E44*'7月'!$C44</f>
        <v>15560</v>
      </c>
      <c r="R44">
        <f>'7月'!$F44*'7月'!$C44</f>
        <v>32240</v>
      </c>
    </row>
    <row r="45" spans="1:18" x14ac:dyDescent="0.2">
      <c r="A45" s="26" t="str">
        <f t="shared" si="3"/>
        <v>2024/7末</v>
      </c>
      <c r="B45" s="26" t="str">
        <f t="shared" si="3"/>
        <v>令和6/7末</v>
      </c>
      <c r="C45" s="77">
        <v>41</v>
      </c>
      <c r="D45" s="43">
        <v>432</v>
      </c>
      <c r="E45" s="43">
        <v>393</v>
      </c>
      <c r="F45" s="43">
        <v>825</v>
      </c>
      <c r="G45" s="30" t="s">
        <v>15</v>
      </c>
      <c r="O45" s="17">
        <f>'7月'!$C45</f>
        <v>41</v>
      </c>
      <c r="P45">
        <f>'7月'!$D45*'7月'!$C45</f>
        <v>17712</v>
      </c>
      <c r="Q45">
        <f>'7月'!$E45*'7月'!$C45</f>
        <v>16113</v>
      </c>
      <c r="R45">
        <f>'7月'!$F45*'7月'!$C45</f>
        <v>33825</v>
      </c>
    </row>
    <row r="46" spans="1:18" x14ac:dyDescent="0.2">
      <c r="A46" s="26" t="str">
        <f t="shared" si="3"/>
        <v>2024/7末</v>
      </c>
      <c r="B46" s="26" t="str">
        <f t="shared" si="3"/>
        <v>令和6/7末</v>
      </c>
      <c r="C46" s="77">
        <v>42</v>
      </c>
      <c r="D46" s="43">
        <v>431</v>
      </c>
      <c r="E46" s="43">
        <v>386</v>
      </c>
      <c r="F46" s="43">
        <v>817</v>
      </c>
      <c r="G46" s="30" t="s">
        <v>15</v>
      </c>
      <c r="O46" s="17">
        <f>'7月'!$C46</f>
        <v>42</v>
      </c>
      <c r="P46">
        <f>'7月'!$D46*'7月'!$C46</f>
        <v>18102</v>
      </c>
      <c r="Q46">
        <f>'7月'!$E46*'7月'!$C46</f>
        <v>16212</v>
      </c>
      <c r="R46">
        <f>'7月'!$F46*'7月'!$C46</f>
        <v>34314</v>
      </c>
    </row>
    <row r="47" spans="1:18" x14ac:dyDescent="0.2">
      <c r="A47" s="26" t="str">
        <f t="shared" si="3"/>
        <v>2024/7末</v>
      </c>
      <c r="B47" s="26" t="str">
        <f t="shared" si="3"/>
        <v>令和6/7末</v>
      </c>
      <c r="C47" s="77">
        <v>43</v>
      </c>
      <c r="D47" s="43">
        <v>495</v>
      </c>
      <c r="E47" s="43">
        <v>377</v>
      </c>
      <c r="F47" s="43">
        <v>872</v>
      </c>
      <c r="G47" s="30" t="s">
        <v>15</v>
      </c>
      <c r="O47" s="17">
        <f>'7月'!$C47</f>
        <v>43</v>
      </c>
      <c r="P47">
        <f>'7月'!$D47*'7月'!$C47</f>
        <v>21285</v>
      </c>
      <c r="Q47">
        <f>'7月'!$E47*'7月'!$C47</f>
        <v>16211</v>
      </c>
      <c r="R47">
        <f>'7月'!$F47*'7月'!$C47</f>
        <v>37496</v>
      </c>
    </row>
    <row r="48" spans="1:18" x14ac:dyDescent="0.2">
      <c r="A48" s="26" t="str">
        <f t="shared" si="3"/>
        <v>2024/7末</v>
      </c>
      <c r="B48" s="26" t="str">
        <f t="shared" si="3"/>
        <v>令和6/7末</v>
      </c>
      <c r="C48" s="77">
        <v>44</v>
      </c>
      <c r="D48" s="43">
        <v>485</v>
      </c>
      <c r="E48" s="43">
        <v>445</v>
      </c>
      <c r="F48" s="43">
        <v>930</v>
      </c>
      <c r="G48" s="30" t="s">
        <v>15</v>
      </c>
      <c r="O48" s="17">
        <f>'7月'!$C48</f>
        <v>44</v>
      </c>
      <c r="P48">
        <f>'7月'!$D48*'7月'!$C48</f>
        <v>21340</v>
      </c>
      <c r="Q48">
        <f>'7月'!$E48*'7月'!$C48</f>
        <v>19580</v>
      </c>
      <c r="R48">
        <f>'7月'!$F48*'7月'!$C48</f>
        <v>40920</v>
      </c>
    </row>
    <row r="49" spans="1:18" x14ac:dyDescent="0.2">
      <c r="A49" s="26" t="str">
        <f t="shared" si="3"/>
        <v>2024/7末</v>
      </c>
      <c r="B49" s="26" t="str">
        <f t="shared" si="3"/>
        <v>令和6/7末</v>
      </c>
      <c r="C49" s="77">
        <v>45</v>
      </c>
      <c r="D49" s="43">
        <v>486</v>
      </c>
      <c r="E49" s="43">
        <v>437</v>
      </c>
      <c r="F49" s="43">
        <v>923</v>
      </c>
      <c r="G49" s="30" t="s">
        <v>15</v>
      </c>
      <c r="O49" s="17">
        <f>'7月'!$C49</f>
        <v>45</v>
      </c>
      <c r="P49">
        <f>'7月'!$D49*'7月'!$C49</f>
        <v>21870</v>
      </c>
      <c r="Q49">
        <f>'7月'!$E49*'7月'!$C49</f>
        <v>19665</v>
      </c>
      <c r="R49">
        <f>'7月'!$F49*'7月'!$C49</f>
        <v>41535</v>
      </c>
    </row>
    <row r="50" spans="1:18" x14ac:dyDescent="0.2">
      <c r="A50" s="26" t="str">
        <f t="shared" si="3"/>
        <v>2024/7末</v>
      </c>
      <c r="B50" s="26" t="str">
        <f t="shared" si="3"/>
        <v>令和6/7末</v>
      </c>
      <c r="C50" s="77">
        <v>46</v>
      </c>
      <c r="D50" s="43">
        <v>533</v>
      </c>
      <c r="E50" s="43">
        <v>478</v>
      </c>
      <c r="F50" s="43">
        <v>1011</v>
      </c>
      <c r="G50" s="30" t="s">
        <v>15</v>
      </c>
      <c r="O50" s="17">
        <f>'7月'!$C50</f>
        <v>46</v>
      </c>
      <c r="P50">
        <f>'7月'!$D50*'7月'!$C50</f>
        <v>24518</v>
      </c>
      <c r="Q50">
        <f>'7月'!$E50*'7月'!$C50</f>
        <v>21988</v>
      </c>
      <c r="R50">
        <f>'7月'!$F50*'7月'!$C50</f>
        <v>46506</v>
      </c>
    </row>
    <row r="51" spans="1:18" x14ac:dyDescent="0.2">
      <c r="A51" s="26" t="str">
        <f t="shared" si="3"/>
        <v>2024/7末</v>
      </c>
      <c r="B51" s="26" t="str">
        <f t="shared" si="3"/>
        <v>令和6/7末</v>
      </c>
      <c r="C51" s="77">
        <v>47</v>
      </c>
      <c r="D51" s="43">
        <v>553</v>
      </c>
      <c r="E51" s="43">
        <v>527</v>
      </c>
      <c r="F51" s="43">
        <v>1080</v>
      </c>
      <c r="G51" s="30" t="s">
        <v>15</v>
      </c>
      <c r="O51" s="17">
        <f>'7月'!$C51</f>
        <v>47</v>
      </c>
      <c r="P51">
        <f>'7月'!$D51*'7月'!$C51</f>
        <v>25991</v>
      </c>
      <c r="Q51">
        <f>'7月'!$E51*'7月'!$C51</f>
        <v>24769</v>
      </c>
      <c r="R51">
        <f>'7月'!$F51*'7月'!$C51</f>
        <v>50760</v>
      </c>
    </row>
    <row r="52" spans="1:18" x14ac:dyDescent="0.2">
      <c r="A52" s="26" t="str">
        <f t="shared" si="3"/>
        <v>2024/7末</v>
      </c>
      <c r="B52" s="26" t="str">
        <f t="shared" si="3"/>
        <v>令和6/7末</v>
      </c>
      <c r="C52" s="77">
        <v>48</v>
      </c>
      <c r="D52" s="43">
        <v>595</v>
      </c>
      <c r="E52" s="43">
        <v>540</v>
      </c>
      <c r="F52" s="43">
        <v>1135</v>
      </c>
      <c r="G52" s="30" t="s">
        <v>15</v>
      </c>
      <c r="O52" s="17">
        <f>'7月'!$C52</f>
        <v>48</v>
      </c>
      <c r="P52">
        <f>'7月'!$D52*'7月'!$C52</f>
        <v>28560</v>
      </c>
      <c r="Q52">
        <f>'7月'!$E52*'7月'!$C52</f>
        <v>25920</v>
      </c>
      <c r="R52">
        <f>'7月'!$F52*'7月'!$C52</f>
        <v>54480</v>
      </c>
    </row>
    <row r="53" spans="1:18" x14ac:dyDescent="0.2">
      <c r="A53" s="26" t="str">
        <f t="shared" si="3"/>
        <v>2024/7末</v>
      </c>
      <c r="B53" s="26" t="str">
        <f t="shared" si="3"/>
        <v>令和6/7末</v>
      </c>
      <c r="C53" s="77">
        <v>49</v>
      </c>
      <c r="D53" s="43">
        <v>594</v>
      </c>
      <c r="E53" s="43">
        <v>552</v>
      </c>
      <c r="F53" s="43">
        <v>1146</v>
      </c>
      <c r="G53" s="30" t="s">
        <v>15</v>
      </c>
      <c r="O53" s="17">
        <f>'7月'!$C53</f>
        <v>49</v>
      </c>
      <c r="P53">
        <f>'7月'!$D53*'7月'!$C53</f>
        <v>29106</v>
      </c>
      <c r="Q53">
        <f>'7月'!$E53*'7月'!$C53</f>
        <v>27048</v>
      </c>
      <c r="R53">
        <f>'7月'!$F53*'7月'!$C53</f>
        <v>56154</v>
      </c>
    </row>
    <row r="54" spans="1:18" x14ac:dyDescent="0.2">
      <c r="A54" s="26" t="str">
        <f t="shared" ref="A54:B69" si="4">A53</f>
        <v>2024/7末</v>
      </c>
      <c r="B54" s="26" t="str">
        <f t="shared" si="4"/>
        <v>令和6/7末</v>
      </c>
      <c r="C54" s="77">
        <v>50</v>
      </c>
      <c r="D54" s="43">
        <v>582</v>
      </c>
      <c r="E54" s="43">
        <v>614</v>
      </c>
      <c r="F54" s="43">
        <v>1196</v>
      </c>
      <c r="G54" s="30" t="s">
        <v>15</v>
      </c>
      <c r="O54" s="17">
        <f>'7月'!$C54</f>
        <v>50</v>
      </c>
      <c r="P54">
        <f>'7月'!$D54*'7月'!$C54</f>
        <v>29100</v>
      </c>
      <c r="Q54">
        <f>'7月'!$E54*'7月'!$C54</f>
        <v>30700</v>
      </c>
      <c r="R54">
        <f>'7月'!$F54*'7月'!$C54</f>
        <v>59800</v>
      </c>
    </row>
    <row r="55" spans="1:18" x14ac:dyDescent="0.2">
      <c r="A55" s="26" t="str">
        <f t="shared" si="4"/>
        <v>2024/7末</v>
      </c>
      <c r="B55" s="26" t="str">
        <f t="shared" si="4"/>
        <v>令和6/7末</v>
      </c>
      <c r="C55" s="77">
        <v>51</v>
      </c>
      <c r="D55" s="43">
        <v>557</v>
      </c>
      <c r="E55" s="43">
        <v>545</v>
      </c>
      <c r="F55" s="43">
        <v>1102</v>
      </c>
      <c r="G55" s="30" t="s">
        <v>15</v>
      </c>
      <c r="O55" s="17">
        <f>'7月'!$C55</f>
        <v>51</v>
      </c>
      <c r="P55">
        <f>'7月'!$D55*'7月'!$C55</f>
        <v>28407</v>
      </c>
      <c r="Q55">
        <f>'7月'!$E55*'7月'!$C55</f>
        <v>27795</v>
      </c>
      <c r="R55">
        <f>'7月'!$F55*'7月'!$C55</f>
        <v>56202</v>
      </c>
    </row>
    <row r="56" spans="1:18" x14ac:dyDescent="0.2">
      <c r="A56" s="26" t="str">
        <f t="shared" si="4"/>
        <v>2024/7末</v>
      </c>
      <c r="B56" s="26" t="str">
        <f t="shared" si="4"/>
        <v>令和6/7末</v>
      </c>
      <c r="C56" s="77">
        <v>52</v>
      </c>
      <c r="D56" s="43">
        <v>576</v>
      </c>
      <c r="E56" s="43">
        <v>511</v>
      </c>
      <c r="F56" s="43">
        <v>1087</v>
      </c>
      <c r="G56" s="30" t="s">
        <v>15</v>
      </c>
      <c r="O56" s="17">
        <f>'7月'!$C56</f>
        <v>52</v>
      </c>
      <c r="P56">
        <f>'7月'!$D56*'7月'!$C56</f>
        <v>29952</v>
      </c>
      <c r="Q56">
        <f>'7月'!$E56*'7月'!$C56</f>
        <v>26572</v>
      </c>
      <c r="R56">
        <f>'7月'!$F56*'7月'!$C56</f>
        <v>56524</v>
      </c>
    </row>
    <row r="57" spans="1:18" x14ac:dyDescent="0.2">
      <c r="A57" s="26" t="str">
        <f t="shared" si="4"/>
        <v>2024/7末</v>
      </c>
      <c r="B57" s="26" t="str">
        <f t="shared" si="4"/>
        <v>令和6/7末</v>
      </c>
      <c r="C57" s="77">
        <v>53</v>
      </c>
      <c r="D57" s="43">
        <v>590</v>
      </c>
      <c r="E57" s="43">
        <v>514</v>
      </c>
      <c r="F57" s="43">
        <v>1104</v>
      </c>
      <c r="G57" s="30" t="s">
        <v>15</v>
      </c>
      <c r="O57" s="17">
        <f>'7月'!$C57</f>
        <v>53</v>
      </c>
      <c r="P57">
        <f>'7月'!$D57*'7月'!$C57</f>
        <v>31270</v>
      </c>
      <c r="Q57">
        <f>'7月'!$E57*'7月'!$C57</f>
        <v>27242</v>
      </c>
      <c r="R57">
        <f>'7月'!$F57*'7月'!$C57</f>
        <v>58512</v>
      </c>
    </row>
    <row r="58" spans="1:18" x14ac:dyDescent="0.2">
      <c r="A58" s="26" t="str">
        <f t="shared" si="4"/>
        <v>2024/7末</v>
      </c>
      <c r="B58" s="26" t="str">
        <f t="shared" si="4"/>
        <v>令和6/7末</v>
      </c>
      <c r="C58" s="77">
        <v>54</v>
      </c>
      <c r="D58" s="43">
        <v>572</v>
      </c>
      <c r="E58" s="43">
        <v>497</v>
      </c>
      <c r="F58" s="43">
        <v>1069</v>
      </c>
      <c r="G58" s="30" t="s">
        <v>15</v>
      </c>
      <c r="O58" s="17">
        <f>'7月'!$C58</f>
        <v>54</v>
      </c>
      <c r="P58">
        <f>'7月'!$D58*'7月'!$C58</f>
        <v>30888</v>
      </c>
      <c r="Q58">
        <f>'7月'!$E58*'7月'!$C58</f>
        <v>26838</v>
      </c>
      <c r="R58">
        <f>'7月'!$F58*'7月'!$C58</f>
        <v>57726</v>
      </c>
    </row>
    <row r="59" spans="1:18" x14ac:dyDescent="0.2">
      <c r="A59" s="26" t="str">
        <f t="shared" si="4"/>
        <v>2024/7末</v>
      </c>
      <c r="B59" s="26" t="str">
        <f t="shared" si="4"/>
        <v>令和6/7末</v>
      </c>
      <c r="C59" s="77">
        <v>55</v>
      </c>
      <c r="D59" s="43">
        <v>544</v>
      </c>
      <c r="E59" s="43">
        <v>485</v>
      </c>
      <c r="F59" s="43">
        <v>1029</v>
      </c>
      <c r="G59" s="30" t="s">
        <v>15</v>
      </c>
      <c r="O59" s="17">
        <f>'7月'!$C59</f>
        <v>55</v>
      </c>
      <c r="P59">
        <f>'7月'!$D59*'7月'!$C59</f>
        <v>29920</v>
      </c>
      <c r="Q59">
        <f>'7月'!$E59*'7月'!$C59</f>
        <v>26675</v>
      </c>
      <c r="R59">
        <f>'7月'!$F59*'7月'!$C59</f>
        <v>56595</v>
      </c>
    </row>
    <row r="60" spans="1:18" x14ac:dyDescent="0.2">
      <c r="A60" s="26" t="str">
        <f t="shared" si="4"/>
        <v>2024/7末</v>
      </c>
      <c r="B60" s="26" t="str">
        <f t="shared" si="4"/>
        <v>令和6/7末</v>
      </c>
      <c r="C60" s="77">
        <v>56</v>
      </c>
      <c r="D60" s="43">
        <v>531</v>
      </c>
      <c r="E60" s="43">
        <v>528</v>
      </c>
      <c r="F60" s="43">
        <v>1059</v>
      </c>
      <c r="G60" s="30" t="s">
        <v>15</v>
      </c>
      <c r="O60" s="17">
        <f>'7月'!$C60</f>
        <v>56</v>
      </c>
      <c r="P60">
        <f>'7月'!$D60*'7月'!$C60</f>
        <v>29736</v>
      </c>
      <c r="Q60">
        <f>'7月'!$E60*'7月'!$C60</f>
        <v>29568</v>
      </c>
      <c r="R60">
        <f>'7月'!$F60*'7月'!$C60</f>
        <v>59304</v>
      </c>
    </row>
    <row r="61" spans="1:18" x14ac:dyDescent="0.2">
      <c r="A61" s="26" t="str">
        <f t="shared" si="4"/>
        <v>2024/7末</v>
      </c>
      <c r="B61" s="26" t="str">
        <f t="shared" si="4"/>
        <v>令和6/7末</v>
      </c>
      <c r="C61" s="77">
        <v>57</v>
      </c>
      <c r="D61" s="43">
        <v>541</v>
      </c>
      <c r="E61" s="43">
        <v>515</v>
      </c>
      <c r="F61" s="43">
        <v>1056</v>
      </c>
      <c r="G61" s="30" t="s">
        <v>15</v>
      </c>
      <c r="O61" s="17">
        <f>'7月'!$C61</f>
        <v>57</v>
      </c>
      <c r="P61">
        <f>'7月'!$D61*'7月'!$C61</f>
        <v>30837</v>
      </c>
      <c r="Q61">
        <f>'7月'!$E61*'7月'!$C61</f>
        <v>29355</v>
      </c>
      <c r="R61">
        <f>'7月'!$F61*'7月'!$C61</f>
        <v>60192</v>
      </c>
    </row>
    <row r="62" spans="1:18" x14ac:dyDescent="0.2">
      <c r="A62" s="26" t="str">
        <f t="shared" si="4"/>
        <v>2024/7末</v>
      </c>
      <c r="B62" s="26" t="str">
        <f t="shared" si="4"/>
        <v>令和6/7末</v>
      </c>
      <c r="C62" s="77">
        <v>58</v>
      </c>
      <c r="D62" s="43">
        <v>460</v>
      </c>
      <c r="E62" s="43">
        <v>429</v>
      </c>
      <c r="F62" s="43">
        <v>889</v>
      </c>
      <c r="G62" s="30" t="s">
        <v>15</v>
      </c>
      <c r="O62" s="17">
        <f>'7月'!$C62</f>
        <v>58</v>
      </c>
      <c r="P62">
        <f>'7月'!$D62*'7月'!$C62</f>
        <v>26680</v>
      </c>
      <c r="Q62">
        <f>'7月'!$E62*'7月'!$C62</f>
        <v>24882</v>
      </c>
      <c r="R62">
        <f>'7月'!$F62*'7月'!$C62</f>
        <v>51562</v>
      </c>
    </row>
    <row r="63" spans="1:18" x14ac:dyDescent="0.2">
      <c r="A63" s="26" t="str">
        <f t="shared" si="4"/>
        <v>2024/7末</v>
      </c>
      <c r="B63" s="26" t="str">
        <f t="shared" si="4"/>
        <v>令和6/7末</v>
      </c>
      <c r="C63" s="77">
        <v>59</v>
      </c>
      <c r="D63" s="43">
        <v>570</v>
      </c>
      <c r="E63" s="43">
        <v>529</v>
      </c>
      <c r="F63" s="43">
        <v>1099</v>
      </c>
      <c r="G63" s="30" t="s">
        <v>15</v>
      </c>
      <c r="O63" s="17">
        <f>'7月'!$C63</f>
        <v>59</v>
      </c>
      <c r="P63">
        <f>'7月'!$D63*'7月'!$C63</f>
        <v>33630</v>
      </c>
      <c r="Q63">
        <f>'7月'!$E63*'7月'!$C63</f>
        <v>31211</v>
      </c>
      <c r="R63">
        <f>'7月'!$F63*'7月'!$C63</f>
        <v>64841</v>
      </c>
    </row>
    <row r="64" spans="1:18" x14ac:dyDescent="0.2">
      <c r="A64" s="26" t="str">
        <f t="shared" si="4"/>
        <v>2024/7末</v>
      </c>
      <c r="B64" s="26" t="str">
        <f t="shared" si="4"/>
        <v>令和6/7末</v>
      </c>
      <c r="C64" s="77">
        <v>60</v>
      </c>
      <c r="D64" s="43">
        <v>553</v>
      </c>
      <c r="E64" s="43">
        <v>548</v>
      </c>
      <c r="F64" s="43">
        <v>1101</v>
      </c>
      <c r="G64" s="30" t="s">
        <v>15</v>
      </c>
      <c r="O64" s="17">
        <f>'7月'!$C64</f>
        <v>60</v>
      </c>
      <c r="P64">
        <f>'7月'!$D64*'7月'!$C64</f>
        <v>33180</v>
      </c>
      <c r="Q64">
        <f>'7月'!$E64*'7月'!$C64</f>
        <v>32880</v>
      </c>
      <c r="R64">
        <f>'7月'!$F64*'7月'!$C64</f>
        <v>66060</v>
      </c>
    </row>
    <row r="65" spans="1:18" x14ac:dyDescent="0.2">
      <c r="A65" s="26" t="str">
        <f t="shared" si="4"/>
        <v>2024/7末</v>
      </c>
      <c r="B65" s="26" t="str">
        <f t="shared" si="4"/>
        <v>令和6/7末</v>
      </c>
      <c r="C65" s="77">
        <v>61</v>
      </c>
      <c r="D65" s="43">
        <v>540</v>
      </c>
      <c r="E65" s="43">
        <v>585</v>
      </c>
      <c r="F65" s="43">
        <v>1125</v>
      </c>
      <c r="G65" s="30" t="s">
        <v>15</v>
      </c>
      <c r="O65" s="17">
        <f>'7月'!$C65</f>
        <v>61</v>
      </c>
      <c r="P65">
        <f>'7月'!$D65*'7月'!$C65</f>
        <v>32940</v>
      </c>
      <c r="Q65">
        <f>'7月'!$E65*'7月'!$C65</f>
        <v>35685</v>
      </c>
      <c r="R65">
        <f>'7月'!$F65*'7月'!$C65</f>
        <v>68625</v>
      </c>
    </row>
    <row r="66" spans="1:18" x14ac:dyDescent="0.2">
      <c r="A66" s="26" t="str">
        <f t="shared" si="4"/>
        <v>2024/7末</v>
      </c>
      <c r="B66" s="26" t="str">
        <f t="shared" si="4"/>
        <v>令和6/7末</v>
      </c>
      <c r="C66" s="77">
        <v>62</v>
      </c>
      <c r="D66" s="43">
        <v>582</v>
      </c>
      <c r="E66" s="43">
        <v>515</v>
      </c>
      <c r="F66" s="43">
        <v>1097</v>
      </c>
      <c r="G66" s="30" t="s">
        <v>15</v>
      </c>
      <c r="O66" s="17">
        <f>'7月'!$C66</f>
        <v>62</v>
      </c>
      <c r="P66">
        <f>'7月'!$D66*'7月'!$C66</f>
        <v>36084</v>
      </c>
      <c r="Q66">
        <f>'7月'!$E66*'7月'!$C66</f>
        <v>31930</v>
      </c>
      <c r="R66">
        <f>'7月'!$F66*'7月'!$C66</f>
        <v>68014</v>
      </c>
    </row>
    <row r="67" spans="1:18" x14ac:dyDescent="0.2">
      <c r="A67" s="26" t="str">
        <f t="shared" si="4"/>
        <v>2024/7末</v>
      </c>
      <c r="B67" s="26" t="str">
        <f t="shared" si="4"/>
        <v>令和6/7末</v>
      </c>
      <c r="C67" s="77">
        <v>63</v>
      </c>
      <c r="D67" s="43">
        <v>530</v>
      </c>
      <c r="E67" s="43">
        <v>532</v>
      </c>
      <c r="F67" s="43">
        <v>1062</v>
      </c>
      <c r="G67" s="30" t="s">
        <v>15</v>
      </c>
      <c r="O67" s="17">
        <f>'7月'!$C67</f>
        <v>63</v>
      </c>
      <c r="P67">
        <f>'7月'!$D67*'7月'!$C67</f>
        <v>33390</v>
      </c>
      <c r="Q67">
        <f>'7月'!$E67*'7月'!$C67</f>
        <v>33516</v>
      </c>
      <c r="R67">
        <f>'7月'!$F67*'7月'!$C67</f>
        <v>66906</v>
      </c>
    </row>
    <row r="68" spans="1:18" x14ac:dyDescent="0.2">
      <c r="A68" s="26" t="str">
        <f t="shared" si="4"/>
        <v>2024/7末</v>
      </c>
      <c r="B68" s="26" t="str">
        <f t="shared" si="4"/>
        <v>令和6/7末</v>
      </c>
      <c r="C68" s="77">
        <v>64</v>
      </c>
      <c r="D68" s="43">
        <v>583</v>
      </c>
      <c r="E68" s="43">
        <v>566</v>
      </c>
      <c r="F68" s="43">
        <v>1149</v>
      </c>
      <c r="G68" s="30" t="s">
        <v>15</v>
      </c>
      <c r="O68" s="17">
        <f>'7月'!$C68</f>
        <v>64</v>
      </c>
      <c r="P68">
        <f>'7月'!$D68*'7月'!$C68</f>
        <v>37312</v>
      </c>
      <c r="Q68">
        <f>'7月'!$E68*'7月'!$C68</f>
        <v>36224</v>
      </c>
      <c r="R68">
        <f>'7月'!$F68*'7月'!$C68</f>
        <v>73536</v>
      </c>
    </row>
    <row r="69" spans="1:18" x14ac:dyDescent="0.2">
      <c r="A69" s="25" t="str">
        <f t="shared" si="4"/>
        <v>2024/7末</v>
      </c>
      <c r="B69" s="25" t="str">
        <f t="shared" si="4"/>
        <v>令和6/7末</v>
      </c>
      <c r="C69" s="76">
        <v>65</v>
      </c>
      <c r="D69" s="42">
        <v>586</v>
      </c>
      <c r="E69" s="42">
        <v>580</v>
      </c>
      <c r="F69" s="42">
        <v>1166</v>
      </c>
      <c r="G69" s="29" t="s">
        <v>16</v>
      </c>
      <c r="O69" s="23">
        <f>'7月'!$C69</f>
        <v>65</v>
      </c>
      <c r="P69" s="24">
        <f>'7月'!$D69*'7月'!$C69</f>
        <v>38090</v>
      </c>
      <c r="Q69" s="24">
        <f>'7月'!$E69*'7月'!$C69</f>
        <v>37700</v>
      </c>
      <c r="R69" s="24">
        <f>'7月'!$F69*'7月'!$C69</f>
        <v>75790</v>
      </c>
    </row>
    <row r="70" spans="1:18" x14ac:dyDescent="0.2">
      <c r="A70" s="26" t="str">
        <f t="shared" ref="A70:B85" si="5">A69</f>
        <v>2024/7末</v>
      </c>
      <c r="B70" s="26" t="str">
        <f t="shared" si="5"/>
        <v>令和6/7末</v>
      </c>
      <c r="C70" s="77">
        <v>66</v>
      </c>
      <c r="D70" s="43">
        <v>582</v>
      </c>
      <c r="E70" s="43">
        <v>514</v>
      </c>
      <c r="F70" s="43">
        <v>1096</v>
      </c>
      <c r="G70" s="30" t="s">
        <v>16</v>
      </c>
      <c r="O70" s="17">
        <f>'7月'!$C70</f>
        <v>66</v>
      </c>
      <c r="P70">
        <f>'7月'!$D70*'7月'!$C70</f>
        <v>38412</v>
      </c>
      <c r="Q70">
        <f>'7月'!$E70*'7月'!$C70</f>
        <v>33924</v>
      </c>
      <c r="R70">
        <f>'7月'!$F70*'7月'!$C70</f>
        <v>72336</v>
      </c>
    </row>
    <row r="71" spans="1:18" x14ac:dyDescent="0.2">
      <c r="A71" s="26" t="str">
        <f t="shared" si="5"/>
        <v>2024/7末</v>
      </c>
      <c r="B71" s="26" t="str">
        <f t="shared" si="5"/>
        <v>令和6/7末</v>
      </c>
      <c r="C71" s="77">
        <v>67</v>
      </c>
      <c r="D71" s="43">
        <v>557</v>
      </c>
      <c r="E71" s="43">
        <v>564</v>
      </c>
      <c r="F71" s="43">
        <v>1121</v>
      </c>
      <c r="G71" s="30" t="s">
        <v>16</v>
      </c>
      <c r="O71" s="17">
        <f>'7月'!$C71</f>
        <v>67</v>
      </c>
      <c r="P71">
        <f>'7月'!$D71*'7月'!$C71</f>
        <v>37319</v>
      </c>
      <c r="Q71">
        <f>'7月'!$E71*'7月'!$C71</f>
        <v>37788</v>
      </c>
      <c r="R71">
        <f>'7月'!$F71*'7月'!$C71</f>
        <v>75107</v>
      </c>
    </row>
    <row r="72" spans="1:18" x14ac:dyDescent="0.2">
      <c r="A72" s="26" t="str">
        <f t="shared" si="5"/>
        <v>2024/7末</v>
      </c>
      <c r="B72" s="26" t="str">
        <f t="shared" si="5"/>
        <v>令和6/7末</v>
      </c>
      <c r="C72" s="77">
        <v>68</v>
      </c>
      <c r="D72" s="43">
        <v>577</v>
      </c>
      <c r="E72" s="43">
        <v>553</v>
      </c>
      <c r="F72" s="43">
        <v>1130</v>
      </c>
      <c r="G72" s="30" t="s">
        <v>16</v>
      </c>
      <c r="O72" s="17">
        <f>'7月'!$C72</f>
        <v>68</v>
      </c>
      <c r="P72">
        <f>'7月'!$D72*'7月'!$C72</f>
        <v>39236</v>
      </c>
      <c r="Q72">
        <f>'7月'!$E72*'7月'!$C72</f>
        <v>37604</v>
      </c>
      <c r="R72">
        <f>'7月'!$F72*'7月'!$C72</f>
        <v>76840</v>
      </c>
    </row>
    <row r="73" spans="1:18" x14ac:dyDescent="0.2">
      <c r="A73" s="26" t="str">
        <f t="shared" si="5"/>
        <v>2024/7末</v>
      </c>
      <c r="B73" s="26" t="str">
        <f t="shared" si="5"/>
        <v>令和6/7末</v>
      </c>
      <c r="C73" s="77">
        <v>69</v>
      </c>
      <c r="D73" s="43">
        <v>590</v>
      </c>
      <c r="E73" s="43">
        <v>616</v>
      </c>
      <c r="F73" s="43">
        <v>1206</v>
      </c>
      <c r="G73" s="30" t="s">
        <v>16</v>
      </c>
      <c r="O73" s="17">
        <f>'7月'!$C73</f>
        <v>69</v>
      </c>
      <c r="P73">
        <f>'7月'!$D73*'7月'!$C73</f>
        <v>40710</v>
      </c>
      <c r="Q73">
        <f>'7月'!$E73*'7月'!$C73</f>
        <v>42504</v>
      </c>
      <c r="R73">
        <f>'7月'!$F73*'7月'!$C73</f>
        <v>83214</v>
      </c>
    </row>
    <row r="74" spans="1:18" x14ac:dyDescent="0.2">
      <c r="A74" s="26" t="str">
        <f t="shared" si="5"/>
        <v>2024/7末</v>
      </c>
      <c r="B74" s="26" t="str">
        <f t="shared" si="5"/>
        <v>令和6/7末</v>
      </c>
      <c r="C74" s="77">
        <v>70</v>
      </c>
      <c r="D74" s="43">
        <v>560</v>
      </c>
      <c r="E74" s="43">
        <v>585</v>
      </c>
      <c r="F74" s="43">
        <v>1145</v>
      </c>
      <c r="G74" s="30" t="s">
        <v>16</v>
      </c>
      <c r="O74" s="17">
        <f>'7月'!$C74</f>
        <v>70</v>
      </c>
      <c r="P74">
        <f>'7月'!$D74*'7月'!$C74</f>
        <v>39200</v>
      </c>
      <c r="Q74">
        <f>'7月'!$E74*'7月'!$C74</f>
        <v>40950</v>
      </c>
      <c r="R74">
        <f>'7月'!$F74*'7月'!$C74</f>
        <v>80150</v>
      </c>
    </row>
    <row r="75" spans="1:18" x14ac:dyDescent="0.2">
      <c r="A75" s="26" t="str">
        <f t="shared" si="5"/>
        <v>2024/7末</v>
      </c>
      <c r="B75" s="26" t="str">
        <f t="shared" si="5"/>
        <v>令和6/7末</v>
      </c>
      <c r="C75" s="77">
        <v>71</v>
      </c>
      <c r="D75" s="43">
        <v>617</v>
      </c>
      <c r="E75" s="43">
        <v>653</v>
      </c>
      <c r="F75" s="43">
        <v>1270</v>
      </c>
      <c r="G75" s="30" t="s">
        <v>16</v>
      </c>
      <c r="O75" s="17">
        <f>'7月'!$C75</f>
        <v>71</v>
      </c>
      <c r="P75">
        <f>'7月'!$D75*'7月'!$C75</f>
        <v>43807</v>
      </c>
      <c r="Q75">
        <f>'7月'!$E75*'7月'!$C75</f>
        <v>46363</v>
      </c>
      <c r="R75">
        <f>'7月'!$F75*'7月'!$C75</f>
        <v>90170</v>
      </c>
    </row>
    <row r="76" spans="1:18" x14ac:dyDescent="0.2">
      <c r="A76" s="26" t="str">
        <f t="shared" si="5"/>
        <v>2024/7末</v>
      </c>
      <c r="B76" s="26" t="str">
        <f t="shared" si="5"/>
        <v>令和6/7末</v>
      </c>
      <c r="C76" s="77">
        <v>72</v>
      </c>
      <c r="D76" s="43">
        <v>623</v>
      </c>
      <c r="E76" s="43">
        <v>647</v>
      </c>
      <c r="F76" s="43">
        <v>1270</v>
      </c>
      <c r="G76" s="30" t="s">
        <v>16</v>
      </c>
      <c r="O76" s="17">
        <f>'7月'!$C76</f>
        <v>72</v>
      </c>
      <c r="P76">
        <f>'7月'!$D76*'7月'!$C76</f>
        <v>44856</v>
      </c>
      <c r="Q76">
        <f>'7月'!$E76*'7月'!$C76</f>
        <v>46584</v>
      </c>
      <c r="R76">
        <f>'7月'!$F76*'7月'!$C76</f>
        <v>91440</v>
      </c>
    </row>
    <row r="77" spans="1:18" x14ac:dyDescent="0.2">
      <c r="A77" s="26" t="str">
        <f t="shared" si="5"/>
        <v>2024/7末</v>
      </c>
      <c r="B77" s="26" t="str">
        <f t="shared" si="5"/>
        <v>令和6/7末</v>
      </c>
      <c r="C77" s="77">
        <v>73</v>
      </c>
      <c r="D77" s="43">
        <v>638</v>
      </c>
      <c r="E77" s="43">
        <v>702</v>
      </c>
      <c r="F77" s="43">
        <v>1340</v>
      </c>
      <c r="G77" s="30" t="s">
        <v>16</v>
      </c>
      <c r="O77" s="17">
        <f>'7月'!$C77</f>
        <v>73</v>
      </c>
      <c r="P77">
        <f>'7月'!$D77*'7月'!$C77</f>
        <v>46574</v>
      </c>
      <c r="Q77">
        <f>'7月'!$E77*'7月'!$C77</f>
        <v>51246</v>
      </c>
      <c r="R77">
        <f>'7月'!$F77*'7月'!$C77</f>
        <v>97820</v>
      </c>
    </row>
    <row r="78" spans="1:18" x14ac:dyDescent="0.2">
      <c r="A78" s="56" t="str">
        <f t="shared" si="5"/>
        <v>2024/7末</v>
      </c>
      <c r="B78" s="56" t="str">
        <f t="shared" si="5"/>
        <v>令和6/7末</v>
      </c>
      <c r="C78" s="78">
        <v>74</v>
      </c>
      <c r="D78" s="59">
        <v>652</v>
      </c>
      <c r="E78" s="59">
        <v>741</v>
      </c>
      <c r="F78" s="59">
        <v>1393</v>
      </c>
      <c r="G78" s="60" t="s">
        <v>16</v>
      </c>
      <c r="O78" s="17">
        <f>'7月'!$C78</f>
        <v>74</v>
      </c>
      <c r="P78">
        <f>'7月'!$D78*'7月'!$C78</f>
        <v>48248</v>
      </c>
      <c r="Q78">
        <f>'7月'!$E78*'7月'!$C78</f>
        <v>54834</v>
      </c>
      <c r="R78">
        <f>'7月'!$F78*'7月'!$C78</f>
        <v>103082</v>
      </c>
    </row>
    <row r="79" spans="1:18" x14ac:dyDescent="0.2">
      <c r="A79" s="50" t="str">
        <f t="shared" si="5"/>
        <v>2024/7末</v>
      </c>
      <c r="B79" s="50" t="str">
        <f t="shared" si="5"/>
        <v>令和6/7末</v>
      </c>
      <c r="C79" s="79">
        <v>75</v>
      </c>
      <c r="D79" s="58">
        <v>725</v>
      </c>
      <c r="E79" s="58">
        <v>770</v>
      </c>
      <c r="F79" s="58">
        <v>1495</v>
      </c>
      <c r="G79" s="9" t="s">
        <v>16</v>
      </c>
      <c r="O79" s="17">
        <f>'7月'!$C79</f>
        <v>75</v>
      </c>
      <c r="P79">
        <f>'7月'!$D79*'7月'!$C79</f>
        <v>54375</v>
      </c>
      <c r="Q79">
        <f>'7月'!$E79*'7月'!$C79</f>
        <v>57750</v>
      </c>
      <c r="R79">
        <f>'7月'!$F79*'7月'!$C79</f>
        <v>112125</v>
      </c>
    </row>
    <row r="80" spans="1:18" x14ac:dyDescent="0.2">
      <c r="A80" s="26" t="str">
        <f t="shared" si="5"/>
        <v>2024/7末</v>
      </c>
      <c r="B80" s="26" t="str">
        <f t="shared" si="5"/>
        <v>令和6/7末</v>
      </c>
      <c r="C80" s="77">
        <v>76</v>
      </c>
      <c r="D80" s="43">
        <v>697</v>
      </c>
      <c r="E80" s="43">
        <v>762</v>
      </c>
      <c r="F80" s="43">
        <v>1459</v>
      </c>
      <c r="G80" s="30" t="s">
        <v>16</v>
      </c>
      <c r="O80" s="17">
        <f>'7月'!$C80</f>
        <v>76</v>
      </c>
      <c r="P80">
        <f>'7月'!$D80*'7月'!$C80</f>
        <v>52972</v>
      </c>
      <c r="Q80">
        <f>'7月'!$E80*'7月'!$C80</f>
        <v>57912</v>
      </c>
      <c r="R80">
        <f>'7月'!$F80*'7月'!$C80</f>
        <v>110884</v>
      </c>
    </row>
    <row r="81" spans="1:18" x14ac:dyDescent="0.2">
      <c r="A81" s="26" t="str">
        <f t="shared" si="5"/>
        <v>2024/7末</v>
      </c>
      <c r="B81" s="26" t="str">
        <f t="shared" si="5"/>
        <v>令和6/7末</v>
      </c>
      <c r="C81" s="77">
        <v>77</v>
      </c>
      <c r="D81" s="43">
        <v>571</v>
      </c>
      <c r="E81" s="43">
        <v>594</v>
      </c>
      <c r="F81" s="43">
        <v>1165</v>
      </c>
      <c r="G81" s="30" t="s">
        <v>16</v>
      </c>
      <c r="O81" s="17">
        <f>'7月'!$C81</f>
        <v>77</v>
      </c>
      <c r="P81">
        <f>'7月'!$D81*'7月'!$C81</f>
        <v>43967</v>
      </c>
      <c r="Q81">
        <f>'7月'!$E81*'7月'!$C81</f>
        <v>45738</v>
      </c>
      <c r="R81">
        <f>'7月'!$F81*'7月'!$C81</f>
        <v>89705</v>
      </c>
    </row>
    <row r="82" spans="1:18" x14ac:dyDescent="0.2">
      <c r="A82" s="26" t="str">
        <f t="shared" si="5"/>
        <v>2024/7末</v>
      </c>
      <c r="B82" s="26" t="str">
        <f t="shared" si="5"/>
        <v>令和6/7末</v>
      </c>
      <c r="C82" s="77">
        <v>78</v>
      </c>
      <c r="D82" s="43">
        <v>311</v>
      </c>
      <c r="E82" s="43">
        <v>369</v>
      </c>
      <c r="F82" s="43">
        <v>680</v>
      </c>
      <c r="G82" s="30" t="s">
        <v>16</v>
      </c>
      <c r="O82" s="17">
        <f>'7月'!$C82</f>
        <v>78</v>
      </c>
      <c r="P82">
        <f>'7月'!$D82*'7月'!$C82</f>
        <v>24258</v>
      </c>
      <c r="Q82">
        <f>'7月'!$E82*'7月'!$C82</f>
        <v>28782</v>
      </c>
      <c r="R82">
        <f>'7月'!$F82*'7月'!$C82</f>
        <v>53040</v>
      </c>
    </row>
    <row r="83" spans="1:18" x14ac:dyDescent="0.2">
      <c r="A83" s="26" t="str">
        <f t="shared" si="5"/>
        <v>2024/7末</v>
      </c>
      <c r="B83" s="26" t="str">
        <f t="shared" si="5"/>
        <v>令和6/7末</v>
      </c>
      <c r="C83" s="77">
        <v>79</v>
      </c>
      <c r="D83" s="43">
        <v>367</v>
      </c>
      <c r="E83" s="43">
        <v>465</v>
      </c>
      <c r="F83" s="43">
        <v>832</v>
      </c>
      <c r="G83" s="30" t="s">
        <v>16</v>
      </c>
      <c r="O83" s="17">
        <f>'7月'!$C83</f>
        <v>79</v>
      </c>
      <c r="P83">
        <f>'7月'!$D83*'7月'!$C83</f>
        <v>28993</v>
      </c>
      <c r="Q83">
        <f>'7月'!$E83*'7月'!$C83</f>
        <v>36735</v>
      </c>
      <c r="R83">
        <f>'7月'!$F83*'7月'!$C83</f>
        <v>65728</v>
      </c>
    </row>
    <row r="84" spans="1:18" x14ac:dyDescent="0.2">
      <c r="A84" s="26" t="str">
        <f t="shared" si="5"/>
        <v>2024/7末</v>
      </c>
      <c r="B84" s="26" t="str">
        <f t="shared" si="5"/>
        <v>令和6/7末</v>
      </c>
      <c r="C84" s="77">
        <v>80</v>
      </c>
      <c r="D84" s="43">
        <v>394</v>
      </c>
      <c r="E84" s="43">
        <v>505</v>
      </c>
      <c r="F84" s="43">
        <v>899</v>
      </c>
      <c r="G84" s="30" t="s">
        <v>16</v>
      </c>
      <c r="O84" s="17">
        <f>'7月'!$C84</f>
        <v>80</v>
      </c>
      <c r="P84">
        <f>'7月'!$D84*'7月'!$C84</f>
        <v>31520</v>
      </c>
      <c r="Q84">
        <f>'7月'!$E84*'7月'!$C84</f>
        <v>40400</v>
      </c>
      <c r="R84">
        <f>'7月'!$F84*'7月'!$C84</f>
        <v>71920</v>
      </c>
    </row>
    <row r="85" spans="1:18" x14ac:dyDescent="0.2">
      <c r="A85" s="26" t="str">
        <f t="shared" si="5"/>
        <v>2024/7末</v>
      </c>
      <c r="B85" s="26" t="str">
        <f t="shared" si="5"/>
        <v>令和6/7末</v>
      </c>
      <c r="C85" s="77">
        <v>81</v>
      </c>
      <c r="D85" s="43">
        <v>375</v>
      </c>
      <c r="E85" s="43">
        <v>469</v>
      </c>
      <c r="F85" s="43">
        <v>844</v>
      </c>
      <c r="G85" s="30" t="s">
        <v>16</v>
      </c>
      <c r="O85" s="17">
        <f>'7月'!$C85</f>
        <v>81</v>
      </c>
      <c r="P85">
        <f>'7月'!$D85*'7月'!$C85</f>
        <v>30375</v>
      </c>
      <c r="Q85">
        <f>'7月'!$E85*'7月'!$C85</f>
        <v>37989</v>
      </c>
      <c r="R85">
        <f>'7月'!$F85*'7月'!$C85</f>
        <v>68364</v>
      </c>
    </row>
    <row r="86" spans="1:18" x14ac:dyDescent="0.2">
      <c r="A86" s="26" t="str">
        <f t="shared" ref="A86:B101" si="6">A85</f>
        <v>2024/7末</v>
      </c>
      <c r="B86" s="26" t="str">
        <f t="shared" si="6"/>
        <v>令和6/7末</v>
      </c>
      <c r="C86" s="77">
        <v>82</v>
      </c>
      <c r="D86" s="43">
        <v>404</v>
      </c>
      <c r="E86" s="43">
        <v>519</v>
      </c>
      <c r="F86" s="43">
        <v>923</v>
      </c>
      <c r="G86" s="30" t="s">
        <v>16</v>
      </c>
      <c r="O86" s="17">
        <f>'7月'!$C86</f>
        <v>82</v>
      </c>
      <c r="P86">
        <f>'7月'!$D86*'7月'!$C86</f>
        <v>33128</v>
      </c>
      <c r="Q86">
        <f>'7月'!$E86*'7月'!$C86</f>
        <v>42558</v>
      </c>
      <c r="R86">
        <f>'7月'!$F86*'7月'!$C86</f>
        <v>75686</v>
      </c>
    </row>
    <row r="87" spans="1:18" x14ac:dyDescent="0.2">
      <c r="A87" s="26" t="str">
        <f t="shared" si="6"/>
        <v>2024/7末</v>
      </c>
      <c r="B87" s="26" t="str">
        <f t="shared" si="6"/>
        <v>令和6/7末</v>
      </c>
      <c r="C87" s="77">
        <v>83</v>
      </c>
      <c r="D87" s="43">
        <v>321</v>
      </c>
      <c r="E87" s="43">
        <v>488</v>
      </c>
      <c r="F87" s="43">
        <v>809</v>
      </c>
      <c r="G87" s="30" t="s">
        <v>16</v>
      </c>
      <c r="O87" s="17">
        <f>'7月'!$C87</f>
        <v>83</v>
      </c>
      <c r="P87">
        <f>'7月'!$D87*'7月'!$C87</f>
        <v>26643</v>
      </c>
      <c r="Q87">
        <f>'7月'!$E87*'7月'!$C87</f>
        <v>40504</v>
      </c>
      <c r="R87">
        <f>'7月'!$F87*'7月'!$C87</f>
        <v>67147</v>
      </c>
    </row>
    <row r="88" spans="1:18" x14ac:dyDescent="0.2">
      <c r="A88" s="26" t="str">
        <f t="shared" si="6"/>
        <v>2024/7末</v>
      </c>
      <c r="B88" s="26" t="str">
        <f t="shared" si="6"/>
        <v>令和6/7末</v>
      </c>
      <c r="C88" s="77">
        <v>84</v>
      </c>
      <c r="D88" s="43">
        <v>291</v>
      </c>
      <c r="E88" s="43">
        <v>390</v>
      </c>
      <c r="F88" s="43">
        <v>681</v>
      </c>
      <c r="G88" s="30" t="s">
        <v>16</v>
      </c>
      <c r="O88" s="17">
        <f>'7月'!$C88</f>
        <v>84</v>
      </c>
      <c r="P88">
        <f>'7月'!$D88*'7月'!$C88</f>
        <v>24444</v>
      </c>
      <c r="Q88">
        <f>'7月'!$E88*'7月'!$C88</f>
        <v>32760</v>
      </c>
      <c r="R88">
        <f>'7月'!$F88*'7月'!$C88</f>
        <v>57204</v>
      </c>
    </row>
    <row r="89" spans="1:18" x14ac:dyDescent="0.2">
      <c r="A89" s="26" t="str">
        <f t="shared" si="6"/>
        <v>2024/7末</v>
      </c>
      <c r="B89" s="26" t="str">
        <f t="shared" si="6"/>
        <v>令和6/7末</v>
      </c>
      <c r="C89" s="77">
        <v>85</v>
      </c>
      <c r="D89" s="43">
        <v>255</v>
      </c>
      <c r="E89" s="43">
        <v>392</v>
      </c>
      <c r="F89" s="43">
        <v>647</v>
      </c>
      <c r="G89" s="30" t="s">
        <v>16</v>
      </c>
      <c r="O89" s="17">
        <f>'7月'!$C89</f>
        <v>85</v>
      </c>
      <c r="P89">
        <f>'7月'!$D89*'7月'!$C89</f>
        <v>21675</v>
      </c>
      <c r="Q89">
        <f>'7月'!$E89*'7月'!$C89</f>
        <v>33320</v>
      </c>
      <c r="R89">
        <f>'7月'!$F89*'7月'!$C89</f>
        <v>54995</v>
      </c>
    </row>
    <row r="90" spans="1:18" x14ac:dyDescent="0.2">
      <c r="A90" s="26" t="str">
        <f t="shared" si="6"/>
        <v>2024/7末</v>
      </c>
      <c r="B90" s="26" t="str">
        <f t="shared" si="6"/>
        <v>令和6/7末</v>
      </c>
      <c r="C90" s="77">
        <v>86</v>
      </c>
      <c r="D90" s="43">
        <v>259</v>
      </c>
      <c r="E90" s="43">
        <v>445</v>
      </c>
      <c r="F90" s="43">
        <v>704</v>
      </c>
      <c r="G90" s="30" t="s">
        <v>16</v>
      </c>
      <c r="O90" s="17">
        <f>'7月'!$C90</f>
        <v>86</v>
      </c>
      <c r="P90">
        <f>'7月'!$D90*'7月'!$C90</f>
        <v>22274</v>
      </c>
      <c r="Q90">
        <f>'7月'!$E90*'7月'!$C90</f>
        <v>38270</v>
      </c>
      <c r="R90">
        <f>'7月'!$F90*'7月'!$C90</f>
        <v>60544</v>
      </c>
    </row>
    <row r="91" spans="1:18" x14ac:dyDescent="0.2">
      <c r="A91" s="26" t="str">
        <f t="shared" si="6"/>
        <v>2024/7末</v>
      </c>
      <c r="B91" s="26" t="str">
        <f t="shared" si="6"/>
        <v>令和6/7末</v>
      </c>
      <c r="C91" s="77">
        <v>87</v>
      </c>
      <c r="D91" s="43">
        <v>184</v>
      </c>
      <c r="E91" s="43">
        <v>392</v>
      </c>
      <c r="F91" s="43">
        <v>576</v>
      </c>
      <c r="G91" s="30" t="s">
        <v>16</v>
      </c>
      <c r="O91" s="17">
        <f>'7月'!$C91</f>
        <v>87</v>
      </c>
      <c r="P91">
        <f>'7月'!$D91*'7月'!$C91</f>
        <v>16008</v>
      </c>
      <c r="Q91">
        <f>'7月'!$E91*'7月'!$C91</f>
        <v>34104</v>
      </c>
      <c r="R91">
        <f>'7月'!$F91*'7月'!$C91</f>
        <v>50112</v>
      </c>
    </row>
    <row r="92" spans="1:18" x14ac:dyDescent="0.2">
      <c r="A92" s="26" t="str">
        <f t="shared" si="6"/>
        <v>2024/7末</v>
      </c>
      <c r="B92" s="26" t="str">
        <f t="shared" si="6"/>
        <v>令和6/7末</v>
      </c>
      <c r="C92" s="77">
        <v>88</v>
      </c>
      <c r="D92" s="43">
        <v>222</v>
      </c>
      <c r="E92" s="43">
        <v>423</v>
      </c>
      <c r="F92" s="43">
        <v>645</v>
      </c>
      <c r="G92" s="30" t="s">
        <v>16</v>
      </c>
      <c r="O92" s="17">
        <f>'7月'!$C92</f>
        <v>88</v>
      </c>
      <c r="P92">
        <f>'7月'!$D92*'7月'!$C92</f>
        <v>19536</v>
      </c>
      <c r="Q92">
        <f>'7月'!$E92*'7月'!$C92</f>
        <v>37224</v>
      </c>
      <c r="R92">
        <f>'7月'!$F92*'7月'!$C92</f>
        <v>56760</v>
      </c>
    </row>
    <row r="93" spans="1:18" x14ac:dyDescent="0.2">
      <c r="A93" s="26" t="str">
        <f t="shared" si="6"/>
        <v>2024/7末</v>
      </c>
      <c r="B93" s="26" t="str">
        <f t="shared" si="6"/>
        <v>令和6/7末</v>
      </c>
      <c r="C93" s="77">
        <v>89</v>
      </c>
      <c r="D93" s="43">
        <v>162</v>
      </c>
      <c r="E93" s="43">
        <v>334</v>
      </c>
      <c r="F93" s="43">
        <v>496</v>
      </c>
      <c r="G93" s="30" t="s">
        <v>16</v>
      </c>
      <c r="O93" s="17">
        <f>'7月'!$C93</f>
        <v>89</v>
      </c>
      <c r="P93">
        <f>'7月'!$D93*'7月'!$C93</f>
        <v>14418</v>
      </c>
      <c r="Q93">
        <f>'7月'!$E93*'7月'!$C93</f>
        <v>29726</v>
      </c>
      <c r="R93">
        <f>'7月'!$F93*'7月'!$C93</f>
        <v>44144</v>
      </c>
    </row>
    <row r="94" spans="1:18" x14ac:dyDescent="0.2">
      <c r="A94" s="26" t="str">
        <f t="shared" si="6"/>
        <v>2024/7末</v>
      </c>
      <c r="B94" s="26" t="str">
        <f t="shared" si="6"/>
        <v>令和6/7末</v>
      </c>
      <c r="C94" s="77">
        <v>90</v>
      </c>
      <c r="D94" s="43">
        <v>111</v>
      </c>
      <c r="E94" s="43">
        <v>336</v>
      </c>
      <c r="F94" s="43">
        <v>447</v>
      </c>
      <c r="G94" s="30" t="s">
        <v>16</v>
      </c>
      <c r="O94" s="17">
        <f>'7月'!$C94</f>
        <v>90</v>
      </c>
      <c r="P94">
        <f>'7月'!$D94*'7月'!$C94</f>
        <v>9990</v>
      </c>
      <c r="Q94">
        <f>'7月'!$E94*'7月'!$C94</f>
        <v>30240</v>
      </c>
      <c r="R94">
        <f>'7月'!$F94*'7月'!$C94</f>
        <v>40230</v>
      </c>
    </row>
    <row r="95" spans="1:18" x14ac:dyDescent="0.2">
      <c r="A95" s="26" t="str">
        <f t="shared" si="6"/>
        <v>2024/7末</v>
      </c>
      <c r="B95" s="26" t="str">
        <f t="shared" si="6"/>
        <v>令和6/7末</v>
      </c>
      <c r="C95" s="77">
        <v>91</v>
      </c>
      <c r="D95" s="43">
        <v>124</v>
      </c>
      <c r="E95" s="43">
        <v>290</v>
      </c>
      <c r="F95" s="43">
        <v>414</v>
      </c>
      <c r="G95" s="30" t="s">
        <v>16</v>
      </c>
      <c r="O95" s="17">
        <f>'7月'!$C95</f>
        <v>91</v>
      </c>
      <c r="P95">
        <f>'7月'!$D95*'7月'!$C95</f>
        <v>11284</v>
      </c>
      <c r="Q95">
        <f>'7月'!$E95*'7月'!$C95</f>
        <v>26390</v>
      </c>
      <c r="R95">
        <f>'7月'!$F95*'7月'!$C95</f>
        <v>37674</v>
      </c>
    </row>
    <row r="96" spans="1:18" x14ac:dyDescent="0.2">
      <c r="A96" s="26" t="str">
        <f t="shared" si="6"/>
        <v>2024/7末</v>
      </c>
      <c r="B96" s="26" t="str">
        <f t="shared" si="6"/>
        <v>令和6/7末</v>
      </c>
      <c r="C96" s="77">
        <v>92</v>
      </c>
      <c r="D96" s="43">
        <v>91</v>
      </c>
      <c r="E96" s="43">
        <v>257</v>
      </c>
      <c r="F96" s="43">
        <v>348</v>
      </c>
      <c r="G96" s="30" t="s">
        <v>16</v>
      </c>
      <c r="O96" s="17">
        <f>'7月'!$C96</f>
        <v>92</v>
      </c>
      <c r="P96">
        <f>'7月'!$D96*'7月'!$C96</f>
        <v>8372</v>
      </c>
      <c r="Q96">
        <f>'7月'!$E96*'7月'!$C96</f>
        <v>23644</v>
      </c>
      <c r="R96">
        <f>'7月'!$F96*'7月'!$C96</f>
        <v>32016</v>
      </c>
    </row>
    <row r="97" spans="1:18" x14ac:dyDescent="0.2">
      <c r="A97" s="26" t="str">
        <f t="shared" si="6"/>
        <v>2024/7末</v>
      </c>
      <c r="B97" s="26" t="str">
        <f t="shared" si="6"/>
        <v>令和6/7末</v>
      </c>
      <c r="C97" s="77">
        <v>93</v>
      </c>
      <c r="D97" s="43">
        <v>95</v>
      </c>
      <c r="E97" s="43">
        <v>220</v>
      </c>
      <c r="F97" s="43">
        <v>315</v>
      </c>
      <c r="G97" s="30" t="s">
        <v>16</v>
      </c>
      <c r="O97" s="17">
        <f>'7月'!$C97</f>
        <v>93</v>
      </c>
      <c r="P97">
        <f>'7月'!$D97*'7月'!$C97</f>
        <v>8835</v>
      </c>
      <c r="Q97">
        <f>'7月'!$E97*'7月'!$C97</f>
        <v>20460</v>
      </c>
      <c r="R97">
        <f>'7月'!$F97*'7月'!$C97</f>
        <v>29295</v>
      </c>
    </row>
    <row r="98" spans="1:18" x14ac:dyDescent="0.2">
      <c r="A98" s="26" t="str">
        <f t="shared" si="6"/>
        <v>2024/7末</v>
      </c>
      <c r="B98" s="26" t="str">
        <f t="shared" si="6"/>
        <v>令和6/7末</v>
      </c>
      <c r="C98" s="77">
        <v>94</v>
      </c>
      <c r="D98" s="43">
        <v>59</v>
      </c>
      <c r="E98" s="43">
        <v>159</v>
      </c>
      <c r="F98" s="43">
        <v>218</v>
      </c>
      <c r="G98" s="30" t="s">
        <v>16</v>
      </c>
      <c r="O98" s="17">
        <f>'7月'!$C98</f>
        <v>94</v>
      </c>
      <c r="P98">
        <f>'7月'!$D98*'7月'!$C98</f>
        <v>5546</v>
      </c>
      <c r="Q98">
        <f>'7月'!$E98*'7月'!$C98</f>
        <v>14946</v>
      </c>
      <c r="R98">
        <f>'7月'!$F98*'7月'!$C98</f>
        <v>20492</v>
      </c>
    </row>
    <row r="99" spans="1:18" x14ac:dyDescent="0.2">
      <c r="A99" s="26" t="str">
        <f t="shared" si="6"/>
        <v>2024/7末</v>
      </c>
      <c r="B99" s="26" t="str">
        <f t="shared" si="6"/>
        <v>令和6/7末</v>
      </c>
      <c r="C99" s="77">
        <v>95</v>
      </c>
      <c r="D99" s="43">
        <v>43</v>
      </c>
      <c r="E99" s="43">
        <v>136</v>
      </c>
      <c r="F99" s="43">
        <v>179</v>
      </c>
      <c r="G99" s="30" t="s">
        <v>16</v>
      </c>
      <c r="O99" s="17">
        <f>'7月'!$C99</f>
        <v>95</v>
      </c>
      <c r="P99">
        <f>'7月'!$D99*'7月'!$C99</f>
        <v>4085</v>
      </c>
      <c r="Q99">
        <f>'7月'!$E99*'7月'!$C99</f>
        <v>12920</v>
      </c>
      <c r="R99">
        <f>'7月'!$F99*'7月'!$C99</f>
        <v>17005</v>
      </c>
    </row>
    <row r="100" spans="1:18" x14ac:dyDescent="0.2">
      <c r="A100" s="26" t="str">
        <f t="shared" si="6"/>
        <v>2024/7末</v>
      </c>
      <c r="B100" s="26" t="str">
        <f t="shared" si="6"/>
        <v>令和6/7末</v>
      </c>
      <c r="C100" s="77">
        <v>96</v>
      </c>
      <c r="D100" s="43">
        <v>28</v>
      </c>
      <c r="E100" s="43">
        <v>143</v>
      </c>
      <c r="F100" s="43">
        <v>171</v>
      </c>
      <c r="G100" s="30" t="s">
        <v>16</v>
      </c>
      <c r="O100" s="17">
        <f>'7月'!$C100</f>
        <v>96</v>
      </c>
      <c r="P100">
        <f>'7月'!$D100*'7月'!$C100</f>
        <v>2688</v>
      </c>
      <c r="Q100">
        <f>'7月'!$E100*'7月'!$C100</f>
        <v>13728</v>
      </c>
      <c r="R100">
        <f>'7月'!$F100*'7月'!$C100</f>
        <v>16416</v>
      </c>
    </row>
    <row r="101" spans="1:18" x14ac:dyDescent="0.2">
      <c r="A101" s="26" t="str">
        <f t="shared" si="6"/>
        <v>2024/7末</v>
      </c>
      <c r="B101" s="26" t="str">
        <f t="shared" si="6"/>
        <v>令和6/7末</v>
      </c>
      <c r="C101" s="77">
        <v>97</v>
      </c>
      <c r="D101" s="43">
        <v>25</v>
      </c>
      <c r="E101" s="43">
        <v>107</v>
      </c>
      <c r="F101" s="43">
        <v>132</v>
      </c>
      <c r="G101" s="30" t="s">
        <v>16</v>
      </c>
      <c r="O101" s="17">
        <f>'7月'!$C101</f>
        <v>97</v>
      </c>
      <c r="P101">
        <f>'7月'!$D101*'7月'!$C101</f>
        <v>2425</v>
      </c>
      <c r="Q101">
        <f>'7月'!$E101*'7月'!$C101</f>
        <v>10379</v>
      </c>
      <c r="R101">
        <f>'7月'!$F101*'7月'!$C101</f>
        <v>12804</v>
      </c>
    </row>
    <row r="102" spans="1:18" x14ac:dyDescent="0.2">
      <c r="A102" s="26" t="str">
        <f t="shared" ref="A102:B109" si="7">A101</f>
        <v>2024/7末</v>
      </c>
      <c r="B102" s="26" t="str">
        <f t="shared" si="7"/>
        <v>令和6/7末</v>
      </c>
      <c r="C102" s="77">
        <v>98</v>
      </c>
      <c r="D102" s="43">
        <v>10</v>
      </c>
      <c r="E102" s="43">
        <v>64</v>
      </c>
      <c r="F102" s="43">
        <v>74</v>
      </c>
      <c r="G102" s="30" t="s">
        <v>16</v>
      </c>
      <c r="O102" s="17">
        <f>'7月'!$C102</f>
        <v>98</v>
      </c>
      <c r="P102">
        <f>'7月'!$D102*'7月'!$C102</f>
        <v>980</v>
      </c>
      <c r="Q102">
        <f>'7月'!$E102*'7月'!$C102</f>
        <v>6272</v>
      </c>
      <c r="R102">
        <f>'7月'!$F102*'7月'!$C102</f>
        <v>7252</v>
      </c>
    </row>
    <row r="103" spans="1:18" x14ac:dyDescent="0.2">
      <c r="A103" s="26" t="str">
        <f t="shared" si="7"/>
        <v>2024/7末</v>
      </c>
      <c r="B103" s="26" t="str">
        <f t="shared" si="7"/>
        <v>令和6/7末</v>
      </c>
      <c r="C103" s="77">
        <v>99</v>
      </c>
      <c r="D103" s="43">
        <v>12</v>
      </c>
      <c r="E103" s="43">
        <v>36</v>
      </c>
      <c r="F103" s="43">
        <v>48</v>
      </c>
      <c r="G103" s="30" t="s">
        <v>16</v>
      </c>
      <c r="O103" s="17">
        <f>'7月'!$C103</f>
        <v>99</v>
      </c>
      <c r="P103">
        <f>'7月'!$D103*'7月'!$C103</f>
        <v>1188</v>
      </c>
      <c r="Q103">
        <f>'7月'!$E103*'7月'!$C103</f>
        <v>3564</v>
      </c>
      <c r="R103">
        <f>'7月'!$F103*'7月'!$C103</f>
        <v>4752</v>
      </c>
    </row>
    <row r="104" spans="1:18" x14ac:dyDescent="0.2">
      <c r="A104" s="26" t="str">
        <f t="shared" si="7"/>
        <v>2024/7末</v>
      </c>
      <c r="B104" s="26" t="str">
        <f t="shared" si="7"/>
        <v>令和6/7末</v>
      </c>
      <c r="C104" s="77">
        <v>100</v>
      </c>
      <c r="D104" s="43">
        <v>8</v>
      </c>
      <c r="E104" s="43">
        <v>38</v>
      </c>
      <c r="F104" s="43">
        <v>46</v>
      </c>
      <c r="G104" s="30" t="s">
        <v>16</v>
      </c>
      <c r="O104" s="17">
        <f>'7月'!$C104</f>
        <v>100</v>
      </c>
      <c r="P104">
        <f>'7月'!$D104*'7月'!$C104</f>
        <v>800</v>
      </c>
      <c r="Q104">
        <f>'7月'!$E104*'7月'!$C104</f>
        <v>3800</v>
      </c>
      <c r="R104">
        <f>'7月'!$F104*'7月'!$C104</f>
        <v>4600</v>
      </c>
    </row>
    <row r="105" spans="1:18" x14ac:dyDescent="0.2">
      <c r="A105" s="26" t="str">
        <f t="shared" si="7"/>
        <v>2024/7末</v>
      </c>
      <c r="B105" s="26" t="str">
        <f t="shared" si="7"/>
        <v>令和6/7末</v>
      </c>
      <c r="C105" s="77">
        <v>101</v>
      </c>
      <c r="D105" s="43">
        <v>2</v>
      </c>
      <c r="E105" s="43">
        <v>28</v>
      </c>
      <c r="F105" s="43">
        <v>30</v>
      </c>
      <c r="G105" s="30" t="s">
        <v>16</v>
      </c>
      <c r="O105" s="17">
        <f>'7月'!$C105</f>
        <v>101</v>
      </c>
      <c r="P105">
        <f>'7月'!$D105*'7月'!$C105</f>
        <v>202</v>
      </c>
      <c r="Q105">
        <f>'7月'!$E105*'7月'!$C105</f>
        <v>2828</v>
      </c>
      <c r="R105">
        <f>'7月'!$F105*'7月'!$C105</f>
        <v>3030</v>
      </c>
    </row>
    <row r="106" spans="1:18" x14ac:dyDescent="0.2">
      <c r="A106" s="26" t="str">
        <f t="shared" si="7"/>
        <v>2024/7末</v>
      </c>
      <c r="B106" s="26" t="str">
        <f t="shared" si="7"/>
        <v>令和6/7末</v>
      </c>
      <c r="C106" s="77">
        <v>102</v>
      </c>
      <c r="D106" s="43">
        <v>0</v>
      </c>
      <c r="E106" s="43">
        <v>14</v>
      </c>
      <c r="F106" s="43">
        <v>14</v>
      </c>
      <c r="G106" s="30" t="s">
        <v>16</v>
      </c>
      <c r="O106" s="17">
        <f>'7月'!$C106</f>
        <v>102</v>
      </c>
      <c r="P106">
        <f>'7月'!$D106*'7月'!$C106</f>
        <v>0</v>
      </c>
      <c r="Q106">
        <f>'7月'!$E106*'7月'!$C106</f>
        <v>1428</v>
      </c>
      <c r="R106">
        <f>'7月'!$F106*'7月'!$C106</f>
        <v>1428</v>
      </c>
    </row>
    <row r="107" spans="1:18" x14ac:dyDescent="0.2">
      <c r="A107" s="26" t="str">
        <f t="shared" si="7"/>
        <v>2024/7末</v>
      </c>
      <c r="B107" s="26" t="str">
        <f t="shared" si="7"/>
        <v>令和6/7末</v>
      </c>
      <c r="C107" s="77">
        <v>103</v>
      </c>
      <c r="D107" s="43">
        <v>1</v>
      </c>
      <c r="E107" s="43">
        <v>13</v>
      </c>
      <c r="F107" s="43">
        <v>14</v>
      </c>
      <c r="G107" s="30" t="s">
        <v>16</v>
      </c>
      <c r="O107" s="17">
        <f>'7月'!$C107</f>
        <v>103</v>
      </c>
      <c r="P107">
        <f>'7月'!$D107*'7月'!$C107</f>
        <v>103</v>
      </c>
      <c r="Q107">
        <f>'7月'!$E107*'7月'!$C107</f>
        <v>1339</v>
      </c>
      <c r="R107">
        <f>'7月'!$F107*'7月'!$C107</f>
        <v>1442</v>
      </c>
    </row>
    <row r="108" spans="1:18" x14ac:dyDescent="0.2">
      <c r="A108" s="26" t="str">
        <f t="shared" si="7"/>
        <v>2024/7末</v>
      </c>
      <c r="B108" s="26" t="str">
        <f t="shared" si="7"/>
        <v>令和6/7末</v>
      </c>
      <c r="C108" s="77">
        <v>104</v>
      </c>
      <c r="D108" s="43">
        <v>0</v>
      </c>
      <c r="E108" s="43">
        <v>2</v>
      </c>
      <c r="F108" s="43">
        <v>2</v>
      </c>
      <c r="G108" s="30" t="s">
        <v>16</v>
      </c>
      <c r="O108" s="17">
        <f>'7月'!$C108</f>
        <v>104</v>
      </c>
      <c r="P108">
        <f>'7月'!$D108*'7月'!$C108</f>
        <v>0</v>
      </c>
      <c r="Q108">
        <f>'7月'!$E108*'7月'!$C108</f>
        <v>208</v>
      </c>
      <c r="R108">
        <f>'7月'!$F108*'7月'!$C108</f>
        <v>208</v>
      </c>
    </row>
    <row r="109" spans="1:18" x14ac:dyDescent="0.2">
      <c r="A109" s="26" t="str">
        <f t="shared" si="7"/>
        <v>2024/7末</v>
      </c>
      <c r="B109" s="26" t="str">
        <f t="shared" si="7"/>
        <v>令和6/7末</v>
      </c>
      <c r="C109" s="80" t="s">
        <v>73</v>
      </c>
      <c r="D109" s="43">
        <v>0</v>
      </c>
      <c r="E109" s="43">
        <v>4</v>
      </c>
      <c r="F109" s="43">
        <v>4</v>
      </c>
      <c r="G109" s="30" t="s">
        <v>16</v>
      </c>
      <c r="O109" s="16" t="str">
        <f>'7月'!$C109</f>
        <v>105歳以上</v>
      </c>
      <c r="P109">
        <f>'7月'!$D109*105</f>
        <v>0</v>
      </c>
      <c r="Q109">
        <f>'7月'!$E109*105</f>
        <v>420</v>
      </c>
      <c r="R109">
        <f>'7月'!$F109*105</f>
        <v>420</v>
      </c>
    </row>
    <row r="110" spans="1:18" x14ac:dyDescent="0.2">
      <c r="O110" s="11" t="s">
        <v>22</v>
      </c>
      <c r="P110" s="11">
        <f>SUM(P4:P109)</f>
        <v>1885245</v>
      </c>
      <c r="Q110" s="11">
        <f t="shared" ref="Q110:R110" si="8">SUM(Q4:Q109)</f>
        <v>2079963</v>
      </c>
      <c r="R110" s="11">
        <f t="shared" si="8"/>
        <v>3965179</v>
      </c>
    </row>
  </sheetData>
  <sheetProtection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/>
  </sheetPr>
  <dimension ref="A1:R110"/>
  <sheetViews>
    <sheetView workbookViewId="0"/>
  </sheetViews>
  <sheetFormatPr defaultRowHeight="13.2" x14ac:dyDescent="0.2"/>
  <cols>
    <col min="1" max="2" width="11.109375" customWidth="1"/>
    <col min="3" max="3" width="10.44140625" customWidth="1"/>
    <col min="4" max="6" width="11.6640625" customWidth="1"/>
    <col min="7" max="7" width="9" style="9"/>
    <col min="8" max="8" width="14.6640625" customWidth="1"/>
    <col min="9" max="9" width="1.109375" customWidth="1"/>
    <col min="10" max="10" width="14.21875" customWidth="1"/>
    <col min="11" max="13" width="9.33203125" customWidth="1"/>
    <col min="14" max="14" width="9.77734375" bestFit="1" customWidth="1"/>
    <col min="15" max="15" width="0" hidden="1" customWidth="1"/>
    <col min="16" max="18" width="12.88671875" hidden="1" customWidth="1"/>
    <col min="19" max="97" width="11.109375" bestFit="1" customWidth="1"/>
    <col min="98" max="98" width="5.77734375" customWidth="1"/>
  </cols>
  <sheetData>
    <row r="1" spans="1:18" x14ac:dyDescent="0.2">
      <c r="A1" s="75" t="s">
        <v>65</v>
      </c>
    </row>
    <row r="2" spans="1:18" x14ac:dyDescent="0.2">
      <c r="A2" s="1" t="s">
        <v>3</v>
      </c>
      <c r="B2" s="1" t="s">
        <v>4</v>
      </c>
      <c r="C2" s="1" t="s">
        <v>10</v>
      </c>
      <c r="D2" s="1" t="s">
        <v>0</v>
      </c>
      <c r="E2" s="1" t="s">
        <v>1</v>
      </c>
      <c r="F2" s="63" t="s">
        <v>5</v>
      </c>
      <c r="G2" s="64" t="s">
        <v>2</v>
      </c>
      <c r="J2" t="s">
        <v>64</v>
      </c>
      <c r="M2" s="45" t="str">
        <f>A3</f>
        <v>2024/8末</v>
      </c>
      <c r="O2" s="11" t="s">
        <v>26</v>
      </c>
      <c r="P2" s="11" t="s">
        <v>23</v>
      </c>
      <c r="Q2" s="11" t="s">
        <v>24</v>
      </c>
      <c r="R2" s="11" t="s">
        <v>25</v>
      </c>
    </row>
    <row r="3" spans="1:18" ht="16.2" x14ac:dyDescent="0.2">
      <c r="A3" s="71" t="s">
        <v>88</v>
      </c>
      <c r="B3" s="71" t="s">
        <v>89</v>
      </c>
      <c r="C3" s="14" t="s">
        <v>5</v>
      </c>
      <c r="D3" s="15">
        <f>SUM(D4:D109)</f>
        <v>37903</v>
      </c>
      <c r="E3" s="15">
        <f>SUM(E4:E109)</f>
        <v>38689</v>
      </c>
      <c r="F3" s="15">
        <f>SUM(F4:F109)</f>
        <v>76592</v>
      </c>
      <c r="G3" s="15" t="s">
        <v>2</v>
      </c>
      <c r="J3" s="36" t="s">
        <v>2</v>
      </c>
      <c r="K3" s="37" t="s">
        <v>0</v>
      </c>
      <c r="L3" s="37" t="s">
        <v>1</v>
      </c>
      <c r="M3" s="38" t="s">
        <v>5</v>
      </c>
      <c r="O3" s="18" t="s">
        <v>5</v>
      </c>
      <c r="P3" s="19">
        <f t="shared" ref="P3:R3" si="0">SUM(P4:P109)</f>
        <v>1884872</v>
      </c>
      <c r="Q3" s="19">
        <f t="shared" si="0"/>
        <v>2077732</v>
      </c>
      <c r="R3" s="19">
        <f t="shared" si="0"/>
        <v>3962567</v>
      </c>
    </row>
    <row r="4" spans="1:18" x14ac:dyDescent="0.2">
      <c r="A4" s="25" t="str">
        <f>A3</f>
        <v>2024/8末</v>
      </c>
      <c r="B4" s="25" t="str">
        <f>B3</f>
        <v>令和6/8末</v>
      </c>
      <c r="C4" s="76">
        <v>0</v>
      </c>
      <c r="D4" s="42">
        <v>174</v>
      </c>
      <c r="E4" s="42">
        <v>137</v>
      </c>
      <c r="F4" s="42">
        <v>311</v>
      </c>
      <c r="G4" s="27" t="s">
        <v>14</v>
      </c>
      <c r="J4" s="31" t="s">
        <v>5</v>
      </c>
      <c r="K4" s="12">
        <f>SUM($K$5:$K$7)</f>
        <v>37903</v>
      </c>
      <c r="L4" s="12">
        <f>SUM($L$5:$L$7)</f>
        <v>38689</v>
      </c>
      <c r="M4" s="34">
        <f>SUM($M$5:$M$7)</f>
        <v>76592</v>
      </c>
      <c r="N4" s="10"/>
      <c r="O4" s="20">
        <f>'8月'!$C4</f>
        <v>0</v>
      </c>
      <c r="P4">
        <f>'8月'!$D4</f>
        <v>174</v>
      </c>
      <c r="Q4">
        <f>'8月'!$D4</f>
        <v>174</v>
      </c>
      <c r="R4">
        <f>'8月'!$F4</f>
        <v>311</v>
      </c>
    </row>
    <row r="5" spans="1:18" x14ac:dyDescent="0.2">
      <c r="A5" s="26" t="str">
        <f>A4</f>
        <v>2024/8末</v>
      </c>
      <c r="B5" s="26" t="str">
        <f>B4</f>
        <v>令和6/8末</v>
      </c>
      <c r="C5" s="77">
        <v>1</v>
      </c>
      <c r="D5" s="43">
        <v>185</v>
      </c>
      <c r="E5" s="43">
        <v>180</v>
      </c>
      <c r="F5" s="43">
        <v>365</v>
      </c>
      <c r="G5" s="28" t="s">
        <v>14</v>
      </c>
      <c r="J5" s="32" t="s">
        <v>14</v>
      </c>
      <c r="K5" s="13">
        <f>SUMIF('8月'!$G$3:$G$109,$J5,'8月'!$D$3:$D$109)</f>
        <v>3751</v>
      </c>
      <c r="L5" s="13">
        <f>SUMIF('8月'!$G$3:$G$109,$J5,'8月'!$E$3:$E$109)</f>
        <v>3613</v>
      </c>
      <c r="M5" s="35">
        <f>SUMIF('8月'!$G$3:$G$109,$J5,'8月'!$F$3:$F$109)</f>
        <v>7364</v>
      </c>
      <c r="O5" s="17">
        <f>'8月'!$C5</f>
        <v>1</v>
      </c>
      <c r="P5">
        <f>'8月'!$D5*'8月'!$C5</f>
        <v>185</v>
      </c>
      <c r="Q5">
        <f>'8月'!$E5*'8月'!$C5</f>
        <v>180</v>
      </c>
      <c r="R5">
        <f>'8月'!$F5*'8月'!$C5</f>
        <v>365</v>
      </c>
    </row>
    <row r="6" spans="1:18" x14ac:dyDescent="0.2">
      <c r="A6" s="26" t="str">
        <f t="shared" ref="A6:B21" si="1">A5</f>
        <v>2024/8末</v>
      </c>
      <c r="B6" s="26" t="str">
        <f t="shared" si="1"/>
        <v>令和6/8末</v>
      </c>
      <c r="C6" s="77">
        <v>2</v>
      </c>
      <c r="D6" s="43">
        <v>174</v>
      </c>
      <c r="E6" s="43">
        <v>187</v>
      </c>
      <c r="F6" s="43">
        <v>361</v>
      </c>
      <c r="G6" s="28" t="s">
        <v>14</v>
      </c>
      <c r="J6" s="33" t="s">
        <v>15</v>
      </c>
      <c r="K6" s="13">
        <f>SUMIF('8月'!$G$3:$G$109,$J6,'8月'!$D$3:$D$109)</f>
        <v>22015</v>
      </c>
      <c r="L6" s="13">
        <f>SUMIF('8月'!$G$3:$G$109,$J6,'8月'!$E$3:$E$109)</f>
        <v>19772</v>
      </c>
      <c r="M6" s="35">
        <f>SUMIF('8月'!$G$3:$G$109,$J6,'8月'!$F$3:$F$109)</f>
        <v>41787</v>
      </c>
      <c r="O6" s="17">
        <f>'8月'!$C6</f>
        <v>2</v>
      </c>
      <c r="P6">
        <f>'8月'!$D6*'8月'!$C6</f>
        <v>348</v>
      </c>
      <c r="Q6">
        <f>'8月'!$E6*'8月'!$C6</f>
        <v>374</v>
      </c>
      <c r="R6">
        <f>'8月'!$F6*'8月'!$C6</f>
        <v>722</v>
      </c>
    </row>
    <row r="7" spans="1:18" x14ac:dyDescent="0.2">
      <c r="A7" s="26" t="str">
        <f t="shared" si="1"/>
        <v>2024/8末</v>
      </c>
      <c r="B7" s="26" t="str">
        <f t="shared" si="1"/>
        <v>令和6/8末</v>
      </c>
      <c r="C7" s="77">
        <v>3</v>
      </c>
      <c r="D7" s="43">
        <v>190</v>
      </c>
      <c r="E7" s="43">
        <v>205</v>
      </c>
      <c r="F7" s="43">
        <v>395</v>
      </c>
      <c r="G7" s="28" t="s">
        <v>14</v>
      </c>
      <c r="J7" s="33" t="s">
        <v>16</v>
      </c>
      <c r="K7" s="13">
        <f>SUMIF('8月'!$G$3:$G$109,$J7,'8月'!$D$3:$D$109)</f>
        <v>12137</v>
      </c>
      <c r="L7" s="13">
        <f>SUMIF('8月'!$G$3:$G$109,$J7,'8月'!$E$3:$E$109)</f>
        <v>15304</v>
      </c>
      <c r="M7" s="35">
        <f>SUMIF('8月'!$G$3:$G$109,$J7,'8月'!$F$3:$F$109)</f>
        <v>27441</v>
      </c>
      <c r="O7" s="17">
        <f>'8月'!$C7</f>
        <v>3</v>
      </c>
      <c r="P7">
        <f>'8月'!$D7*'8月'!$C7</f>
        <v>570</v>
      </c>
      <c r="Q7">
        <f>'8月'!$E7*'8月'!$C7</f>
        <v>615</v>
      </c>
      <c r="R7">
        <f>'8月'!$F7*'8月'!$C7</f>
        <v>1185</v>
      </c>
    </row>
    <row r="8" spans="1:18" x14ac:dyDescent="0.2">
      <c r="A8" s="26" t="str">
        <f t="shared" si="1"/>
        <v>2024/8末</v>
      </c>
      <c r="B8" s="26" t="str">
        <f t="shared" si="1"/>
        <v>令和6/8末</v>
      </c>
      <c r="C8" s="77">
        <v>4</v>
      </c>
      <c r="D8" s="43">
        <v>197</v>
      </c>
      <c r="E8" s="43">
        <v>212</v>
      </c>
      <c r="F8" s="43">
        <v>409</v>
      </c>
      <c r="G8" s="28" t="s">
        <v>14</v>
      </c>
      <c r="J8" s="39" t="s">
        <v>21</v>
      </c>
      <c r="K8" s="40">
        <f>IFERROR($P$3/$K$4,"")</f>
        <v>49.728834129224602</v>
      </c>
      <c r="L8" s="40">
        <f>IFERROR($Q$3/$L$4,"")</f>
        <v>53.703429915479852</v>
      </c>
      <c r="M8" s="41">
        <f>IFERROR($R$3/$M$4,"")</f>
        <v>51.736042928765407</v>
      </c>
      <c r="O8" s="17">
        <f>'8月'!$C8</f>
        <v>4</v>
      </c>
      <c r="P8">
        <f>'8月'!$D8*'8月'!$C8</f>
        <v>788</v>
      </c>
      <c r="Q8">
        <f>'8月'!$E8*'8月'!$C8</f>
        <v>848</v>
      </c>
      <c r="R8">
        <f>'8月'!$F8*'8月'!$C8</f>
        <v>1636</v>
      </c>
    </row>
    <row r="9" spans="1:18" x14ac:dyDescent="0.2">
      <c r="A9" s="26" t="str">
        <f t="shared" si="1"/>
        <v>2024/8末</v>
      </c>
      <c r="B9" s="26" t="str">
        <f t="shared" si="1"/>
        <v>令和6/8末</v>
      </c>
      <c r="C9" s="77">
        <v>5</v>
      </c>
      <c r="D9" s="43">
        <v>245</v>
      </c>
      <c r="E9" s="43">
        <v>229</v>
      </c>
      <c r="F9" s="43">
        <v>474</v>
      </c>
      <c r="G9" s="28" t="s">
        <v>14</v>
      </c>
      <c r="O9" s="17">
        <f>'8月'!$C9</f>
        <v>5</v>
      </c>
      <c r="P9">
        <f>'8月'!$D9*'8月'!$C9</f>
        <v>1225</v>
      </c>
      <c r="Q9">
        <f>'8月'!$E9*'8月'!$C9</f>
        <v>1145</v>
      </c>
      <c r="R9">
        <f>'8月'!$F9*'8月'!$C9</f>
        <v>2370</v>
      </c>
    </row>
    <row r="10" spans="1:18" x14ac:dyDescent="0.2">
      <c r="A10" s="26" t="str">
        <f t="shared" si="1"/>
        <v>2024/8末</v>
      </c>
      <c r="B10" s="26" t="str">
        <f t="shared" si="1"/>
        <v>令和6/8末</v>
      </c>
      <c r="C10" s="77">
        <v>6</v>
      </c>
      <c r="D10" s="43">
        <v>244</v>
      </c>
      <c r="E10" s="43">
        <v>252</v>
      </c>
      <c r="F10" s="43">
        <v>496</v>
      </c>
      <c r="G10" s="28" t="s">
        <v>14</v>
      </c>
      <c r="O10" s="17">
        <f>'8月'!$C10</f>
        <v>6</v>
      </c>
      <c r="P10">
        <f>'8月'!$D10*'8月'!$C10</f>
        <v>1464</v>
      </c>
      <c r="Q10">
        <f>'8月'!$E10*'8月'!$C10</f>
        <v>1512</v>
      </c>
      <c r="R10">
        <f>'8月'!$F10*'8月'!$C10</f>
        <v>2976</v>
      </c>
    </row>
    <row r="11" spans="1:18" x14ac:dyDescent="0.2">
      <c r="A11" s="26" t="str">
        <f t="shared" si="1"/>
        <v>2024/8末</v>
      </c>
      <c r="B11" s="26" t="str">
        <f t="shared" si="1"/>
        <v>令和6/8末</v>
      </c>
      <c r="C11" s="77">
        <v>7</v>
      </c>
      <c r="D11" s="43">
        <v>275</v>
      </c>
      <c r="E11" s="43">
        <v>216</v>
      </c>
      <c r="F11" s="43">
        <v>491</v>
      </c>
      <c r="G11" s="28" t="s">
        <v>14</v>
      </c>
      <c r="O11" s="17">
        <f>'8月'!$C11</f>
        <v>7</v>
      </c>
      <c r="P11">
        <f>'8月'!$D11*'8月'!$C11</f>
        <v>1925</v>
      </c>
      <c r="Q11">
        <f>'8月'!$E11*'8月'!$C11</f>
        <v>1512</v>
      </c>
      <c r="R11">
        <f>'8月'!$F11*'8月'!$C11</f>
        <v>3437</v>
      </c>
    </row>
    <row r="12" spans="1:18" x14ac:dyDescent="0.2">
      <c r="A12" s="26" t="str">
        <f t="shared" si="1"/>
        <v>2024/8末</v>
      </c>
      <c r="B12" s="26" t="str">
        <f t="shared" si="1"/>
        <v>令和6/8末</v>
      </c>
      <c r="C12" s="77">
        <v>8</v>
      </c>
      <c r="D12" s="43">
        <v>259</v>
      </c>
      <c r="E12" s="43">
        <v>246</v>
      </c>
      <c r="F12" s="43">
        <v>505</v>
      </c>
      <c r="G12" s="28" t="s">
        <v>14</v>
      </c>
      <c r="O12" s="17">
        <f>'8月'!$C12</f>
        <v>8</v>
      </c>
      <c r="P12">
        <f>'8月'!$D12*'8月'!$C12</f>
        <v>2072</v>
      </c>
      <c r="Q12">
        <f>'8月'!$E12*'8月'!$C12</f>
        <v>1968</v>
      </c>
      <c r="R12">
        <f>'8月'!$F12*'8月'!$C12</f>
        <v>4040</v>
      </c>
    </row>
    <row r="13" spans="1:18" x14ac:dyDescent="0.2">
      <c r="A13" s="26" t="str">
        <f t="shared" si="1"/>
        <v>2024/8末</v>
      </c>
      <c r="B13" s="26" t="str">
        <f t="shared" si="1"/>
        <v>令和6/8末</v>
      </c>
      <c r="C13" s="77">
        <v>9</v>
      </c>
      <c r="D13" s="43">
        <v>288</v>
      </c>
      <c r="E13" s="43">
        <v>272</v>
      </c>
      <c r="F13" s="43">
        <v>560</v>
      </c>
      <c r="G13" s="28" t="s">
        <v>14</v>
      </c>
      <c r="O13" s="17">
        <f>'8月'!$C13</f>
        <v>9</v>
      </c>
      <c r="P13">
        <f>'8月'!$D13*'8月'!$C13</f>
        <v>2592</v>
      </c>
      <c r="Q13">
        <f>'8月'!$E13*'8月'!$C13</f>
        <v>2448</v>
      </c>
      <c r="R13">
        <f>'8月'!$F13*'8月'!$C13</f>
        <v>5040</v>
      </c>
    </row>
    <row r="14" spans="1:18" x14ac:dyDescent="0.2">
      <c r="A14" s="26" t="str">
        <f t="shared" si="1"/>
        <v>2024/8末</v>
      </c>
      <c r="B14" s="26" t="str">
        <f t="shared" si="1"/>
        <v>令和6/8末</v>
      </c>
      <c r="C14" s="77">
        <v>10</v>
      </c>
      <c r="D14" s="43">
        <v>291</v>
      </c>
      <c r="E14" s="43">
        <v>260</v>
      </c>
      <c r="F14" s="43">
        <v>551</v>
      </c>
      <c r="G14" s="28" t="s">
        <v>14</v>
      </c>
      <c r="O14" s="17">
        <f>'8月'!$C14</f>
        <v>10</v>
      </c>
      <c r="P14">
        <f>'8月'!$D14*'8月'!$C14</f>
        <v>2910</v>
      </c>
      <c r="Q14">
        <f>'8月'!$E14*'8月'!$C14</f>
        <v>2600</v>
      </c>
      <c r="R14">
        <f>'8月'!$F14*'8月'!$C14</f>
        <v>5510</v>
      </c>
    </row>
    <row r="15" spans="1:18" x14ac:dyDescent="0.2">
      <c r="A15" s="26" t="str">
        <f t="shared" si="1"/>
        <v>2024/8末</v>
      </c>
      <c r="B15" s="26" t="str">
        <f t="shared" si="1"/>
        <v>令和6/8末</v>
      </c>
      <c r="C15" s="77">
        <v>11</v>
      </c>
      <c r="D15" s="43">
        <v>289</v>
      </c>
      <c r="E15" s="43">
        <v>282</v>
      </c>
      <c r="F15" s="43">
        <v>571</v>
      </c>
      <c r="G15" s="28" t="s">
        <v>14</v>
      </c>
      <c r="O15" s="17">
        <f>'8月'!$C15</f>
        <v>11</v>
      </c>
      <c r="P15">
        <f>'8月'!$D15*'8月'!$C15</f>
        <v>3179</v>
      </c>
      <c r="Q15">
        <f>'8月'!$E15*'8月'!$C15</f>
        <v>3102</v>
      </c>
      <c r="R15">
        <f>'8月'!$F15*'8月'!$C15</f>
        <v>6281</v>
      </c>
    </row>
    <row r="16" spans="1:18" x14ac:dyDescent="0.2">
      <c r="A16" s="26" t="str">
        <f t="shared" si="1"/>
        <v>2024/8末</v>
      </c>
      <c r="B16" s="26" t="str">
        <f t="shared" si="1"/>
        <v>令和6/8末</v>
      </c>
      <c r="C16" s="77">
        <v>12</v>
      </c>
      <c r="D16" s="43">
        <v>314</v>
      </c>
      <c r="E16" s="43">
        <v>287</v>
      </c>
      <c r="F16" s="43">
        <v>601</v>
      </c>
      <c r="G16" s="28" t="s">
        <v>14</v>
      </c>
      <c r="J16" s="73" t="s">
        <v>50</v>
      </c>
      <c r="K16" s="46"/>
      <c r="L16" s="46"/>
      <c r="M16" s="46" t="str">
        <f>A3</f>
        <v>2024/8末</v>
      </c>
      <c r="O16" s="17">
        <f>'8月'!$C16</f>
        <v>12</v>
      </c>
      <c r="P16">
        <f>'8月'!$D16*'8月'!$C16</f>
        <v>3768</v>
      </c>
      <c r="Q16">
        <f>'8月'!$E16*'8月'!$C16</f>
        <v>3444</v>
      </c>
      <c r="R16">
        <f>'8月'!$F16*'8月'!$C16</f>
        <v>7212</v>
      </c>
    </row>
    <row r="17" spans="1:18" x14ac:dyDescent="0.2">
      <c r="A17" s="26" t="str">
        <f t="shared" si="1"/>
        <v>2024/8末</v>
      </c>
      <c r="B17" s="26" t="str">
        <f t="shared" si="1"/>
        <v>令和6/8末</v>
      </c>
      <c r="C17" s="77">
        <v>13</v>
      </c>
      <c r="D17" s="43">
        <v>296</v>
      </c>
      <c r="E17" s="43">
        <v>317</v>
      </c>
      <c r="F17" s="43">
        <v>613</v>
      </c>
      <c r="G17" s="28" t="s">
        <v>14</v>
      </c>
      <c r="J17" s="46" t="s">
        <v>2</v>
      </c>
      <c r="K17" s="46" t="s">
        <v>0</v>
      </c>
      <c r="L17" s="46" t="s">
        <v>1</v>
      </c>
      <c r="M17" s="46" t="s">
        <v>5</v>
      </c>
      <c r="O17" s="17">
        <f>'8月'!$C17</f>
        <v>13</v>
      </c>
      <c r="P17">
        <f>'8月'!$D17*'8月'!$C17</f>
        <v>3848</v>
      </c>
      <c r="Q17">
        <f>'8月'!$E17*'8月'!$C17</f>
        <v>4121</v>
      </c>
      <c r="R17">
        <f>'8月'!$F17*'8月'!$C17</f>
        <v>7969</v>
      </c>
    </row>
    <row r="18" spans="1:18" x14ac:dyDescent="0.2">
      <c r="A18" s="26" t="str">
        <f t="shared" si="1"/>
        <v>2024/8末</v>
      </c>
      <c r="B18" s="26" t="str">
        <f t="shared" si="1"/>
        <v>令和6/8末</v>
      </c>
      <c r="C18" s="77">
        <v>14</v>
      </c>
      <c r="D18" s="43">
        <v>330</v>
      </c>
      <c r="E18" s="43">
        <v>331</v>
      </c>
      <c r="F18" s="43">
        <v>661</v>
      </c>
      <c r="G18" s="28" t="s">
        <v>14</v>
      </c>
      <c r="J18" s="47" t="s">
        <v>5</v>
      </c>
      <c r="K18" s="48">
        <f>SUM($K$19:$K$40)</f>
        <v>37903</v>
      </c>
      <c r="L18" s="48">
        <f>SUM($L$19:$L$40)</f>
        <v>38689</v>
      </c>
      <c r="M18" s="48">
        <f>SUM($M$19:$M$40)</f>
        <v>76592</v>
      </c>
      <c r="O18" s="21">
        <f>'8月'!$C18</f>
        <v>14</v>
      </c>
      <c r="P18" s="22">
        <f>'8月'!$D18*'8月'!$C18</f>
        <v>4620</v>
      </c>
      <c r="Q18" s="22">
        <f>'8月'!$E18*'8月'!$C18</f>
        <v>4634</v>
      </c>
      <c r="R18" s="22">
        <f>'8月'!$F18*'8月'!$C18</f>
        <v>9254</v>
      </c>
    </row>
    <row r="19" spans="1:18" x14ac:dyDescent="0.2">
      <c r="A19" s="25" t="str">
        <f t="shared" si="1"/>
        <v>2024/8末</v>
      </c>
      <c r="B19" s="25" t="str">
        <f t="shared" si="1"/>
        <v>令和6/8末</v>
      </c>
      <c r="C19" s="76">
        <v>15</v>
      </c>
      <c r="D19" s="42">
        <v>326</v>
      </c>
      <c r="E19" s="42">
        <v>290</v>
      </c>
      <c r="F19" s="42">
        <v>616</v>
      </c>
      <c r="G19" s="29" t="s">
        <v>15</v>
      </c>
      <c r="J19" s="73" t="s">
        <v>27</v>
      </c>
      <c r="K19" s="49">
        <f>SUM($D$4:$D$8)</f>
        <v>920</v>
      </c>
      <c r="L19" s="49">
        <f>SUM($E$4:$E$8)</f>
        <v>921</v>
      </c>
      <c r="M19" s="49">
        <f>SUM($F$4:$F$8)</f>
        <v>1841</v>
      </c>
      <c r="O19" s="20">
        <f>'8月'!$C19</f>
        <v>15</v>
      </c>
      <c r="P19">
        <f>'8月'!$D19*'8月'!$C19</f>
        <v>4890</v>
      </c>
      <c r="Q19">
        <f>'8月'!$E19*'8月'!$C19</f>
        <v>4350</v>
      </c>
      <c r="R19">
        <f>'8月'!$F19*'8月'!$C19</f>
        <v>9240</v>
      </c>
    </row>
    <row r="20" spans="1:18" x14ac:dyDescent="0.2">
      <c r="A20" s="26" t="str">
        <f t="shared" si="1"/>
        <v>2024/8末</v>
      </c>
      <c r="B20" s="26" t="str">
        <f t="shared" si="1"/>
        <v>令和6/8末</v>
      </c>
      <c r="C20" s="77">
        <v>16</v>
      </c>
      <c r="D20" s="43">
        <v>338</v>
      </c>
      <c r="E20" s="43">
        <v>285</v>
      </c>
      <c r="F20" s="43">
        <v>623</v>
      </c>
      <c r="G20" s="30" t="s">
        <v>15</v>
      </c>
      <c r="J20" s="73" t="s">
        <v>28</v>
      </c>
      <c r="K20" s="46">
        <f>SUM($D$9:$D$13)</f>
        <v>1311</v>
      </c>
      <c r="L20" s="46">
        <f>SUM($E$9:$E$13)</f>
        <v>1215</v>
      </c>
      <c r="M20" s="46">
        <f>SUM($F$9:$F$13)</f>
        <v>2526</v>
      </c>
      <c r="O20" s="17">
        <f>'8月'!$C20</f>
        <v>16</v>
      </c>
      <c r="P20">
        <f>'8月'!$D20*'8月'!$C20</f>
        <v>5408</v>
      </c>
      <c r="Q20">
        <f>'8月'!$E20*'8月'!$C20</f>
        <v>4560</v>
      </c>
      <c r="R20">
        <f>'8月'!$F20*'8月'!$C20</f>
        <v>9968</v>
      </c>
    </row>
    <row r="21" spans="1:18" x14ac:dyDescent="0.2">
      <c r="A21" s="26" t="str">
        <f t="shared" si="1"/>
        <v>2024/8末</v>
      </c>
      <c r="B21" s="26" t="str">
        <f t="shared" si="1"/>
        <v>令和6/8末</v>
      </c>
      <c r="C21" s="77">
        <v>17</v>
      </c>
      <c r="D21" s="43">
        <v>364</v>
      </c>
      <c r="E21" s="43">
        <v>313</v>
      </c>
      <c r="F21" s="43">
        <v>677</v>
      </c>
      <c r="G21" s="30" t="s">
        <v>15</v>
      </c>
      <c r="J21" s="73" t="s">
        <v>29</v>
      </c>
      <c r="K21" s="46">
        <f>SUM($D$14:$D$18)</f>
        <v>1520</v>
      </c>
      <c r="L21" s="46">
        <f>SUM($E$14:$E$18)</f>
        <v>1477</v>
      </c>
      <c r="M21" s="46">
        <f>SUM($F$14:$F$18)</f>
        <v>2997</v>
      </c>
      <c r="O21" s="17">
        <f>'8月'!$C21</f>
        <v>17</v>
      </c>
      <c r="P21">
        <f>'8月'!$D21*'8月'!$C21</f>
        <v>6188</v>
      </c>
      <c r="Q21">
        <f>'8月'!$E21*'8月'!$C21</f>
        <v>5321</v>
      </c>
      <c r="R21">
        <f>'8月'!$F21*'8月'!$C21</f>
        <v>11509</v>
      </c>
    </row>
    <row r="22" spans="1:18" x14ac:dyDescent="0.2">
      <c r="A22" s="26" t="str">
        <f t="shared" ref="A22:B37" si="2">A21</f>
        <v>2024/8末</v>
      </c>
      <c r="B22" s="26" t="str">
        <f t="shared" si="2"/>
        <v>令和6/8末</v>
      </c>
      <c r="C22" s="77">
        <v>18</v>
      </c>
      <c r="D22" s="43">
        <v>317</v>
      </c>
      <c r="E22" s="43">
        <v>318</v>
      </c>
      <c r="F22" s="43">
        <v>635</v>
      </c>
      <c r="G22" s="30" t="s">
        <v>15</v>
      </c>
      <c r="J22" s="73" t="s">
        <v>30</v>
      </c>
      <c r="K22" s="46">
        <f>SUM($D$19:$D$23)</f>
        <v>1635</v>
      </c>
      <c r="L22" s="46">
        <f>SUM($E$19:$E$23)</f>
        <v>1518</v>
      </c>
      <c r="M22" s="46">
        <f>SUM($F$19:$F$23)</f>
        <v>3153</v>
      </c>
      <c r="O22" s="17">
        <f>'8月'!$C22</f>
        <v>18</v>
      </c>
      <c r="P22">
        <f>'8月'!$D22*'8月'!$C22</f>
        <v>5706</v>
      </c>
      <c r="Q22">
        <f>'8月'!$E22*'8月'!$C22</f>
        <v>5724</v>
      </c>
      <c r="R22">
        <f>'8月'!$F22*'8月'!$C22</f>
        <v>11430</v>
      </c>
    </row>
    <row r="23" spans="1:18" x14ac:dyDescent="0.2">
      <c r="A23" s="26" t="str">
        <f t="shared" si="2"/>
        <v>2024/8末</v>
      </c>
      <c r="B23" s="26" t="str">
        <f t="shared" si="2"/>
        <v>令和6/8末</v>
      </c>
      <c r="C23" s="77">
        <v>19</v>
      </c>
      <c r="D23" s="43">
        <v>290</v>
      </c>
      <c r="E23" s="43">
        <v>312</v>
      </c>
      <c r="F23" s="43">
        <v>602</v>
      </c>
      <c r="G23" s="30" t="s">
        <v>15</v>
      </c>
      <c r="J23" s="73" t="s">
        <v>31</v>
      </c>
      <c r="K23" s="46">
        <f>SUM($D$24:$D$28)</f>
        <v>1710</v>
      </c>
      <c r="L23" s="46">
        <f>SUM($E$24:$E$28)</f>
        <v>1396</v>
      </c>
      <c r="M23" s="46">
        <f>SUM($F$24:$F$28)</f>
        <v>3106</v>
      </c>
      <c r="O23" s="17">
        <f>'8月'!$C23</f>
        <v>19</v>
      </c>
      <c r="P23">
        <f>'8月'!$D23*'8月'!$C23</f>
        <v>5510</v>
      </c>
      <c r="Q23">
        <f>'8月'!$E23*'8月'!$C23</f>
        <v>5928</v>
      </c>
      <c r="R23">
        <f>'8月'!$F23*'8月'!$C23</f>
        <v>11438</v>
      </c>
    </row>
    <row r="24" spans="1:18" x14ac:dyDescent="0.2">
      <c r="A24" s="26" t="str">
        <f t="shared" si="2"/>
        <v>2024/8末</v>
      </c>
      <c r="B24" s="26" t="str">
        <f t="shared" si="2"/>
        <v>令和6/8末</v>
      </c>
      <c r="C24" s="77">
        <v>20</v>
      </c>
      <c r="D24" s="43">
        <v>348</v>
      </c>
      <c r="E24" s="43">
        <v>296</v>
      </c>
      <c r="F24" s="43">
        <v>644</v>
      </c>
      <c r="G24" s="30" t="s">
        <v>15</v>
      </c>
      <c r="J24" s="73" t="s">
        <v>32</v>
      </c>
      <c r="K24" s="46">
        <f>SUM($D$29:$D$33)</f>
        <v>1642</v>
      </c>
      <c r="L24" s="46">
        <f>SUM($E$29:$E$33)</f>
        <v>1310</v>
      </c>
      <c r="M24" s="46">
        <f>SUM($F$29:$F$33)</f>
        <v>2952</v>
      </c>
      <c r="O24" s="17">
        <f>'8月'!$C24</f>
        <v>20</v>
      </c>
      <c r="P24">
        <f>'8月'!$D24*'8月'!$C24</f>
        <v>6960</v>
      </c>
      <c r="Q24">
        <f>'8月'!$E24*'8月'!$C24</f>
        <v>5920</v>
      </c>
      <c r="R24">
        <f>'8月'!$F24*'8月'!$C24</f>
        <v>12880</v>
      </c>
    </row>
    <row r="25" spans="1:18" x14ac:dyDescent="0.2">
      <c r="A25" s="26" t="str">
        <f t="shared" si="2"/>
        <v>2024/8末</v>
      </c>
      <c r="B25" s="26" t="str">
        <f t="shared" si="2"/>
        <v>令和6/8末</v>
      </c>
      <c r="C25" s="77">
        <v>21</v>
      </c>
      <c r="D25" s="43">
        <v>329</v>
      </c>
      <c r="E25" s="43">
        <v>314</v>
      </c>
      <c r="F25" s="43">
        <v>643</v>
      </c>
      <c r="G25" s="30" t="s">
        <v>15</v>
      </c>
      <c r="J25" s="73" t="s">
        <v>33</v>
      </c>
      <c r="K25" s="46">
        <f>SUM($D$34:$D$38)</f>
        <v>1620</v>
      </c>
      <c r="L25" s="46">
        <f>SUM($E$34:$E$38)</f>
        <v>1371</v>
      </c>
      <c r="M25" s="46">
        <f>SUM($F$34:$F$38)</f>
        <v>2991</v>
      </c>
      <c r="O25" s="17">
        <f>'8月'!$C25</f>
        <v>21</v>
      </c>
      <c r="P25">
        <f>'8月'!$D25*'8月'!$C25</f>
        <v>6909</v>
      </c>
      <c r="Q25">
        <f>'8月'!$E25*'8月'!$C25</f>
        <v>6594</v>
      </c>
      <c r="R25">
        <f>'8月'!$F25*'8月'!$C25</f>
        <v>13503</v>
      </c>
    </row>
    <row r="26" spans="1:18" x14ac:dyDescent="0.2">
      <c r="A26" s="26" t="str">
        <f t="shared" si="2"/>
        <v>2024/8末</v>
      </c>
      <c r="B26" s="26" t="str">
        <f t="shared" si="2"/>
        <v>令和6/8末</v>
      </c>
      <c r="C26" s="77">
        <v>22</v>
      </c>
      <c r="D26" s="43">
        <v>343</v>
      </c>
      <c r="E26" s="43">
        <v>278</v>
      </c>
      <c r="F26" s="43">
        <v>621</v>
      </c>
      <c r="G26" s="30" t="s">
        <v>15</v>
      </c>
      <c r="J26" s="73" t="s">
        <v>34</v>
      </c>
      <c r="K26" s="46">
        <f>SUM($D$39:$D$43)</f>
        <v>2075</v>
      </c>
      <c r="L26" s="46">
        <f>SUM($E$39:$E$43)</f>
        <v>1762</v>
      </c>
      <c r="M26" s="46">
        <f>SUM($F$39:$F$43)</f>
        <v>3837</v>
      </c>
      <c r="O26" s="17">
        <f>'8月'!$C26</f>
        <v>22</v>
      </c>
      <c r="P26">
        <f>'8月'!$D26*'8月'!$C26</f>
        <v>7546</v>
      </c>
      <c r="Q26">
        <f>'8月'!$E26*'8月'!$C26</f>
        <v>6116</v>
      </c>
      <c r="R26">
        <f>'8月'!$F26*'8月'!$C26</f>
        <v>13662</v>
      </c>
    </row>
    <row r="27" spans="1:18" x14ac:dyDescent="0.2">
      <c r="A27" s="26" t="str">
        <f t="shared" si="2"/>
        <v>2024/8末</v>
      </c>
      <c r="B27" s="26" t="str">
        <f t="shared" si="2"/>
        <v>令和6/8末</v>
      </c>
      <c r="C27" s="77">
        <v>23</v>
      </c>
      <c r="D27" s="43">
        <v>333</v>
      </c>
      <c r="E27" s="43">
        <v>255</v>
      </c>
      <c r="F27" s="43">
        <v>588</v>
      </c>
      <c r="G27" s="30" t="s">
        <v>15</v>
      </c>
      <c r="J27" s="73" t="s">
        <v>35</v>
      </c>
      <c r="K27" s="46">
        <f>SUM($D$44:$D$48)</f>
        <v>2259</v>
      </c>
      <c r="L27" s="46">
        <f>SUM($E$44:$E$48)</f>
        <v>1977</v>
      </c>
      <c r="M27" s="46">
        <f>SUM($F$44:$F$48)</f>
        <v>4236</v>
      </c>
      <c r="O27" s="17">
        <f>'8月'!$C27</f>
        <v>23</v>
      </c>
      <c r="P27">
        <f>'8月'!$D27*'8月'!$C27</f>
        <v>7659</v>
      </c>
      <c r="Q27">
        <f>'8月'!$E27*'8月'!$C27</f>
        <v>5865</v>
      </c>
      <c r="R27">
        <f>'8月'!$F27*'8月'!$C27</f>
        <v>13524</v>
      </c>
    </row>
    <row r="28" spans="1:18" x14ac:dyDescent="0.2">
      <c r="A28" s="26" t="str">
        <f t="shared" si="2"/>
        <v>2024/8末</v>
      </c>
      <c r="B28" s="26" t="str">
        <f t="shared" si="2"/>
        <v>令和6/8末</v>
      </c>
      <c r="C28" s="77">
        <v>24</v>
      </c>
      <c r="D28" s="43">
        <v>357</v>
      </c>
      <c r="E28" s="43">
        <v>253</v>
      </c>
      <c r="F28" s="43">
        <v>610</v>
      </c>
      <c r="G28" s="30" t="s">
        <v>15</v>
      </c>
      <c r="J28" s="73" t="s">
        <v>36</v>
      </c>
      <c r="K28" s="46">
        <f>SUM($D$49:$D$53)</f>
        <v>2759</v>
      </c>
      <c r="L28" s="46">
        <f>SUM($E$49:$E$53)</f>
        <v>2514</v>
      </c>
      <c r="M28" s="46">
        <f>SUM($F$49:$F$53)</f>
        <v>5273</v>
      </c>
      <c r="O28" s="17">
        <f>'8月'!$C28</f>
        <v>24</v>
      </c>
      <c r="P28">
        <f>'8月'!$D28*'8月'!$C28</f>
        <v>8568</v>
      </c>
      <c r="Q28">
        <f>'8月'!$E28*'8月'!$C28</f>
        <v>6072</v>
      </c>
      <c r="R28">
        <f>'8月'!$F28*'8月'!$C28</f>
        <v>14640</v>
      </c>
    </row>
    <row r="29" spans="1:18" x14ac:dyDescent="0.2">
      <c r="A29" s="26" t="str">
        <f t="shared" si="2"/>
        <v>2024/8末</v>
      </c>
      <c r="B29" s="26" t="str">
        <f t="shared" si="2"/>
        <v>令和6/8末</v>
      </c>
      <c r="C29" s="77">
        <v>25</v>
      </c>
      <c r="D29" s="43">
        <v>291</v>
      </c>
      <c r="E29" s="43">
        <v>243</v>
      </c>
      <c r="F29" s="43">
        <v>534</v>
      </c>
      <c r="G29" s="30" t="s">
        <v>15</v>
      </c>
      <c r="J29" s="73" t="s">
        <v>37</v>
      </c>
      <c r="K29" s="46">
        <f>SUM($D$54:$D$58)</f>
        <v>2885</v>
      </c>
      <c r="L29" s="46">
        <f>SUM($E$54:$E$58)</f>
        <v>2695</v>
      </c>
      <c r="M29" s="46">
        <f>SUM($F$54:$F$58)</f>
        <v>5580</v>
      </c>
      <c r="O29" s="17">
        <f>'8月'!$C29</f>
        <v>25</v>
      </c>
      <c r="P29">
        <f>'8月'!$D29*'8月'!$C29</f>
        <v>7275</v>
      </c>
      <c r="Q29">
        <f>'8月'!$E29*'8月'!$C29</f>
        <v>6075</v>
      </c>
      <c r="R29">
        <f>'8月'!$F29*'8月'!$C29</f>
        <v>13350</v>
      </c>
    </row>
    <row r="30" spans="1:18" x14ac:dyDescent="0.2">
      <c r="A30" s="26" t="str">
        <f t="shared" si="2"/>
        <v>2024/8末</v>
      </c>
      <c r="B30" s="26" t="str">
        <f t="shared" si="2"/>
        <v>令和6/8末</v>
      </c>
      <c r="C30" s="77">
        <v>26</v>
      </c>
      <c r="D30" s="43">
        <v>352</v>
      </c>
      <c r="E30" s="43">
        <v>272</v>
      </c>
      <c r="F30" s="43">
        <v>624</v>
      </c>
      <c r="G30" s="30" t="s">
        <v>15</v>
      </c>
      <c r="J30" s="73" t="s">
        <v>38</v>
      </c>
      <c r="K30" s="46">
        <f>SUM($D$59:$D$63)</f>
        <v>2647</v>
      </c>
      <c r="L30" s="46">
        <f>SUM($E$59:$E$63)</f>
        <v>2489</v>
      </c>
      <c r="M30" s="46">
        <f>SUM($F$59:$F$63)</f>
        <v>5136</v>
      </c>
      <c r="O30" s="17">
        <f>'8月'!$C30</f>
        <v>26</v>
      </c>
      <c r="P30">
        <f>'8月'!$D30*'8月'!$C30</f>
        <v>9152</v>
      </c>
      <c r="Q30">
        <f>'8月'!$E30*'8月'!$C30</f>
        <v>7072</v>
      </c>
      <c r="R30">
        <f>'8月'!$F30*'8月'!$C30</f>
        <v>16224</v>
      </c>
    </row>
    <row r="31" spans="1:18" x14ac:dyDescent="0.2">
      <c r="A31" s="26" t="str">
        <f t="shared" si="2"/>
        <v>2024/8末</v>
      </c>
      <c r="B31" s="26" t="str">
        <f t="shared" si="2"/>
        <v>令和6/8末</v>
      </c>
      <c r="C31" s="77">
        <v>27</v>
      </c>
      <c r="D31" s="43">
        <v>341</v>
      </c>
      <c r="E31" s="43">
        <v>265</v>
      </c>
      <c r="F31" s="43">
        <v>606</v>
      </c>
      <c r="G31" s="30" t="s">
        <v>15</v>
      </c>
      <c r="J31" s="73" t="s">
        <v>39</v>
      </c>
      <c r="K31" s="46">
        <f>SUM($D$64:$D$68)</f>
        <v>2783</v>
      </c>
      <c r="L31" s="46">
        <f>SUM($E$64:$E$68)</f>
        <v>2740</v>
      </c>
      <c r="M31" s="46">
        <f>SUM($F$64:$F$68)</f>
        <v>5523</v>
      </c>
      <c r="O31" s="17">
        <f>'8月'!$C31</f>
        <v>27</v>
      </c>
      <c r="P31">
        <f>'8月'!$D31*'8月'!$C31</f>
        <v>9207</v>
      </c>
      <c r="Q31">
        <f>'8月'!$E31*'8月'!$C31</f>
        <v>7155</v>
      </c>
      <c r="R31">
        <f>'8月'!$F31*'8月'!$C31</f>
        <v>16362</v>
      </c>
    </row>
    <row r="32" spans="1:18" x14ac:dyDescent="0.2">
      <c r="A32" s="26" t="str">
        <f t="shared" si="2"/>
        <v>2024/8末</v>
      </c>
      <c r="B32" s="26" t="str">
        <f t="shared" si="2"/>
        <v>令和6/8末</v>
      </c>
      <c r="C32" s="77">
        <v>28</v>
      </c>
      <c r="D32" s="43">
        <v>340</v>
      </c>
      <c r="E32" s="43">
        <v>250</v>
      </c>
      <c r="F32" s="43">
        <v>590</v>
      </c>
      <c r="G32" s="30" t="s">
        <v>15</v>
      </c>
      <c r="J32" s="73" t="s">
        <v>40</v>
      </c>
      <c r="K32" s="46">
        <f>SUM($D$69:$D$73)</f>
        <v>2892</v>
      </c>
      <c r="L32" s="46">
        <f>SUM($E$69:$E$73)</f>
        <v>2816</v>
      </c>
      <c r="M32" s="46">
        <f>SUM($F$69:$F$73)</f>
        <v>5708</v>
      </c>
      <c r="O32" s="17">
        <f>'8月'!$C32</f>
        <v>28</v>
      </c>
      <c r="P32">
        <f>'8月'!$D32*'8月'!$C32</f>
        <v>9520</v>
      </c>
      <c r="Q32">
        <f>'8月'!$E32*'8月'!$C32</f>
        <v>7000</v>
      </c>
      <c r="R32">
        <f>'8月'!$F32*'8月'!$C32</f>
        <v>16520</v>
      </c>
    </row>
    <row r="33" spans="1:18" x14ac:dyDescent="0.2">
      <c r="A33" s="26" t="str">
        <f t="shared" si="2"/>
        <v>2024/8末</v>
      </c>
      <c r="B33" s="26" t="str">
        <f t="shared" si="2"/>
        <v>令和6/8末</v>
      </c>
      <c r="C33" s="77">
        <v>29</v>
      </c>
      <c r="D33" s="43">
        <v>318</v>
      </c>
      <c r="E33" s="43">
        <v>280</v>
      </c>
      <c r="F33" s="43">
        <v>598</v>
      </c>
      <c r="G33" s="30" t="s">
        <v>15</v>
      </c>
      <c r="J33" s="73" t="s">
        <v>41</v>
      </c>
      <c r="K33" s="46">
        <f>SUM($D$74:$D$78)</f>
        <v>3084</v>
      </c>
      <c r="L33" s="46">
        <f>SUM($E$74:$E$78)</f>
        <v>3316</v>
      </c>
      <c r="M33" s="46">
        <f>SUM($F$74:$F$78)</f>
        <v>6400</v>
      </c>
      <c r="O33" s="17">
        <f>'8月'!$C33</f>
        <v>29</v>
      </c>
      <c r="P33">
        <f>'8月'!$D33*'8月'!$C33</f>
        <v>9222</v>
      </c>
      <c r="Q33">
        <f>'8月'!$E33*'8月'!$C33</f>
        <v>8120</v>
      </c>
      <c r="R33">
        <f>'8月'!$F33*'8月'!$C33</f>
        <v>17342</v>
      </c>
    </row>
    <row r="34" spans="1:18" x14ac:dyDescent="0.2">
      <c r="A34" s="26" t="str">
        <f t="shared" si="2"/>
        <v>2024/8末</v>
      </c>
      <c r="B34" s="26" t="str">
        <f t="shared" si="2"/>
        <v>令和6/8末</v>
      </c>
      <c r="C34" s="77">
        <v>30</v>
      </c>
      <c r="D34" s="43">
        <v>306</v>
      </c>
      <c r="E34" s="43">
        <v>240</v>
      </c>
      <c r="F34" s="43">
        <v>546</v>
      </c>
      <c r="G34" s="30" t="s">
        <v>15</v>
      </c>
      <c r="J34" s="73" t="s">
        <v>42</v>
      </c>
      <c r="K34" s="46">
        <f>SUM($D$79:$D$83)</f>
        <v>2681</v>
      </c>
      <c r="L34" s="46">
        <f>SUM($E$79:$E$83)</f>
        <v>2974</v>
      </c>
      <c r="M34" s="46">
        <f>SUM($F$79:$F$83)</f>
        <v>5655</v>
      </c>
      <c r="O34" s="17">
        <f>'8月'!$C34</f>
        <v>30</v>
      </c>
      <c r="P34">
        <f>'8月'!$D34*'8月'!$C34</f>
        <v>9180</v>
      </c>
      <c r="Q34">
        <f>'8月'!$E34*'8月'!$C34</f>
        <v>7200</v>
      </c>
      <c r="R34">
        <f>'8月'!$F34*'8月'!$C34</f>
        <v>16380</v>
      </c>
    </row>
    <row r="35" spans="1:18" x14ac:dyDescent="0.2">
      <c r="A35" s="26" t="str">
        <f t="shared" si="2"/>
        <v>2024/8末</v>
      </c>
      <c r="B35" s="26" t="str">
        <f t="shared" si="2"/>
        <v>令和6/8末</v>
      </c>
      <c r="C35" s="77">
        <v>31</v>
      </c>
      <c r="D35" s="43">
        <v>305</v>
      </c>
      <c r="E35" s="43">
        <v>253</v>
      </c>
      <c r="F35" s="43">
        <v>558</v>
      </c>
      <c r="G35" s="30" t="s">
        <v>15</v>
      </c>
      <c r="J35" s="73" t="s">
        <v>43</v>
      </c>
      <c r="K35" s="46">
        <f>SUM($D$84:$D$88)</f>
        <v>1796</v>
      </c>
      <c r="L35" s="46">
        <f>SUM($E$84:$E$88)</f>
        <v>2373</v>
      </c>
      <c r="M35" s="46">
        <f>SUM($F$84:$F$88)</f>
        <v>4169</v>
      </c>
      <c r="O35" s="17">
        <f>'8月'!$C35</f>
        <v>31</v>
      </c>
      <c r="P35">
        <f>'8月'!$D35*'8月'!$C35</f>
        <v>9455</v>
      </c>
      <c r="Q35">
        <f>'8月'!$E35*'8月'!$C35</f>
        <v>7843</v>
      </c>
      <c r="R35">
        <f>'8月'!$F35*'8月'!$C35</f>
        <v>17298</v>
      </c>
    </row>
    <row r="36" spans="1:18" x14ac:dyDescent="0.2">
      <c r="A36" s="26" t="str">
        <f t="shared" si="2"/>
        <v>2024/8末</v>
      </c>
      <c r="B36" s="26" t="str">
        <f t="shared" si="2"/>
        <v>令和6/8末</v>
      </c>
      <c r="C36" s="77">
        <v>32</v>
      </c>
      <c r="D36" s="43">
        <v>299</v>
      </c>
      <c r="E36" s="43">
        <v>297</v>
      </c>
      <c r="F36" s="43">
        <v>596</v>
      </c>
      <c r="G36" s="30" t="s">
        <v>15</v>
      </c>
      <c r="J36" s="73" t="s">
        <v>44</v>
      </c>
      <c r="K36" s="46">
        <f>SUM($D$89:$D$93)</f>
        <v>1077</v>
      </c>
      <c r="L36" s="46">
        <f>SUM($E$89:$E$93)</f>
        <v>1982</v>
      </c>
      <c r="M36" s="46">
        <f>SUM($F$89:$F$93)</f>
        <v>3059</v>
      </c>
      <c r="O36" s="17">
        <f>'8月'!$C36</f>
        <v>32</v>
      </c>
      <c r="P36">
        <f>'8月'!$D36*'8月'!$C36</f>
        <v>9568</v>
      </c>
      <c r="Q36">
        <f>'8月'!$E36*'8月'!$C36</f>
        <v>9504</v>
      </c>
      <c r="R36">
        <f>'8月'!$F36*'8月'!$C36</f>
        <v>19072</v>
      </c>
    </row>
    <row r="37" spans="1:18" x14ac:dyDescent="0.2">
      <c r="A37" s="26" t="str">
        <f t="shared" si="2"/>
        <v>2024/8末</v>
      </c>
      <c r="B37" s="26" t="str">
        <f t="shared" si="2"/>
        <v>令和6/8末</v>
      </c>
      <c r="C37" s="77">
        <v>33</v>
      </c>
      <c r="D37" s="43">
        <v>346</v>
      </c>
      <c r="E37" s="43">
        <v>286</v>
      </c>
      <c r="F37" s="43">
        <v>632</v>
      </c>
      <c r="G37" s="30" t="s">
        <v>15</v>
      </c>
      <c r="J37" s="73" t="s">
        <v>45</v>
      </c>
      <c r="K37" s="46">
        <f>SUM($D$94:$D$98)</f>
        <v>477</v>
      </c>
      <c r="L37" s="46">
        <f>SUM($E$94:$E$98)</f>
        <v>1266</v>
      </c>
      <c r="M37" s="46">
        <f>SUM($F$94:$F$98)</f>
        <v>1743</v>
      </c>
      <c r="O37" s="17">
        <f>'8月'!$C37</f>
        <v>33</v>
      </c>
      <c r="P37">
        <f>'8月'!$D37*'8月'!$C37</f>
        <v>11418</v>
      </c>
      <c r="Q37">
        <f>'8月'!$E37*'8月'!$C37</f>
        <v>9438</v>
      </c>
      <c r="R37">
        <f>'8月'!$F37*'8月'!$C37</f>
        <v>20856</v>
      </c>
    </row>
    <row r="38" spans="1:18" x14ac:dyDescent="0.2">
      <c r="A38" s="26" t="str">
        <f t="shared" ref="A38:B53" si="3">A37</f>
        <v>2024/8末</v>
      </c>
      <c r="B38" s="26" t="str">
        <f t="shared" si="3"/>
        <v>令和6/8末</v>
      </c>
      <c r="C38" s="77">
        <v>34</v>
      </c>
      <c r="D38" s="43">
        <v>364</v>
      </c>
      <c r="E38" s="43">
        <v>295</v>
      </c>
      <c r="F38" s="43">
        <v>659</v>
      </c>
      <c r="G38" s="30" t="s">
        <v>15</v>
      </c>
      <c r="J38" s="73" t="s">
        <v>46</v>
      </c>
      <c r="K38" s="46">
        <f>SUM($D$99:$D$103)</f>
        <v>120</v>
      </c>
      <c r="L38" s="46">
        <f>SUM($E$99:$E$103)</f>
        <v>479</v>
      </c>
      <c r="M38" s="46">
        <f>SUM($F$99:$F$103)</f>
        <v>599</v>
      </c>
      <c r="O38" s="17">
        <f>'8月'!$C38</f>
        <v>34</v>
      </c>
      <c r="P38">
        <f>'8月'!$D38*'8月'!$C38</f>
        <v>12376</v>
      </c>
      <c r="Q38">
        <f>'8月'!$E38*'8月'!$C38</f>
        <v>10030</v>
      </c>
      <c r="R38">
        <f>'8月'!$F38*'8月'!$C38</f>
        <v>22406</v>
      </c>
    </row>
    <row r="39" spans="1:18" x14ac:dyDescent="0.2">
      <c r="A39" s="26" t="str">
        <f t="shared" si="3"/>
        <v>2024/8末</v>
      </c>
      <c r="B39" s="26" t="str">
        <f t="shared" si="3"/>
        <v>令和6/8末</v>
      </c>
      <c r="C39" s="77">
        <v>35</v>
      </c>
      <c r="D39" s="43">
        <v>387</v>
      </c>
      <c r="E39" s="43">
        <v>328</v>
      </c>
      <c r="F39" s="43">
        <v>715</v>
      </c>
      <c r="G39" s="30" t="s">
        <v>15</v>
      </c>
      <c r="J39" s="73" t="s">
        <v>47</v>
      </c>
      <c r="K39" s="46">
        <f>SUM($D$104:$D$108)</f>
        <v>10</v>
      </c>
      <c r="L39" s="46">
        <f>SUM($E$104:$E$108)</f>
        <v>94</v>
      </c>
      <c r="M39" s="46">
        <f>SUM($F$104:$F$108)</f>
        <v>104</v>
      </c>
      <c r="O39" s="17">
        <f>'8月'!$C39</f>
        <v>35</v>
      </c>
      <c r="P39">
        <f>'8月'!$D39*'8月'!$C39</f>
        <v>13545</v>
      </c>
      <c r="Q39">
        <f>'8月'!$E39*'8月'!$C39</f>
        <v>11480</v>
      </c>
      <c r="R39">
        <f>'8月'!$F39*'8月'!$C39</f>
        <v>25025</v>
      </c>
    </row>
    <row r="40" spans="1:18" x14ac:dyDescent="0.2">
      <c r="A40" s="26" t="str">
        <f t="shared" si="3"/>
        <v>2024/8末</v>
      </c>
      <c r="B40" s="26" t="str">
        <f t="shared" si="3"/>
        <v>令和6/8末</v>
      </c>
      <c r="C40" s="77">
        <v>36</v>
      </c>
      <c r="D40" s="43">
        <v>416</v>
      </c>
      <c r="E40" s="43">
        <v>332</v>
      </c>
      <c r="F40" s="43">
        <v>748</v>
      </c>
      <c r="G40" s="30" t="s">
        <v>15</v>
      </c>
      <c r="J40" s="73" t="s">
        <v>48</v>
      </c>
      <c r="K40" s="46">
        <f>$D$109</f>
        <v>0</v>
      </c>
      <c r="L40" s="46">
        <f>$E$109</f>
        <v>4</v>
      </c>
      <c r="M40" s="46">
        <f>$F$109</f>
        <v>4</v>
      </c>
      <c r="O40" s="17">
        <f>'8月'!$C40</f>
        <v>36</v>
      </c>
      <c r="P40">
        <f>'8月'!$D40*'8月'!$C40</f>
        <v>14976</v>
      </c>
      <c r="Q40">
        <f>'8月'!$E40*'8月'!$C40</f>
        <v>11952</v>
      </c>
      <c r="R40">
        <f>'8月'!$F40*'8月'!$C40</f>
        <v>26928</v>
      </c>
    </row>
    <row r="41" spans="1:18" x14ac:dyDescent="0.2">
      <c r="A41" s="26" t="str">
        <f t="shared" si="3"/>
        <v>2024/8末</v>
      </c>
      <c r="B41" s="26" t="str">
        <f t="shared" si="3"/>
        <v>令和6/8末</v>
      </c>
      <c r="C41" s="77">
        <v>37</v>
      </c>
      <c r="D41" s="43">
        <v>393</v>
      </c>
      <c r="E41" s="43">
        <v>353</v>
      </c>
      <c r="F41" s="43">
        <v>746</v>
      </c>
      <c r="G41" s="30" t="s">
        <v>15</v>
      </c>
      <c r="O41" s="17">
        <f>'8月'!$C41</f>
        <v>37</v>
      </c>
      <c r="P41">
        <f>'8月'!$D41*'8月'!$C41</f>
        <v>14541</v>
      </c>
      <c r="Q41">
        <f>'8月'!$E41*'8月'!$C41</f>
        <v>13061</v>
      </c>
      <c r="R41">
        <f>'8月'!$F41*'8月'!$C41</f>
        <v>27602</v>
      </c>
    </row>
    <row r="42" spans="1:18" x14ac:dyDescent="0.2">
      <c r="A42" s="26" t="str">
        <f t="shared" si="3"/>
        <v>2024/8末</v>
      </c>
      <c r="B42" s="26" t="str">
        <f t="shared" si="3"/>
        <v>令和6/8末</v>
      </c>
      <c r="C42" s="77">
        <v>38</v>
      </c>
      <c r="D42" s="43">
        <v>418</v>
      </c>
      <c r="E42" s="43">
        <v>382</v>
      </c>
      <c r="F42" s="43">
        <v>800</v>
      </c>
      <c r="G42" s="30" t="s">
        <v>15</v>
      </c>
      <c r="O42" s="17">
        <f>'8月'!$C42</f>
        <v>38</v>
      </c>
      <c r="P42">
        <f>'8月'!$D42*'8月'!$C42</f>
        <v>15884</v>
      </c>
      <c r="Q42">
        <f>'8月'!$E42*'8月'!$C42</f>
        <v>14516</v>
      </c>
      <c r="R42">
        <f>'8月'!$F42*'8月'!$C42</f>
        <v>30400</v>
      </c>
    </row>
    <row r="43" spans="1:18" x14ac:dyDescent="0.2">
      <c r="A43" s="26" t="str">
        <f t="shared" si="3"/>
        <v>2024/8末</v>
      </c>
      <c r="B43" s="26" t="str">
        <f t="shared" si="3"/>
        <v>令和6/8末</v>
      </c>
      <c r="C43" s="77">
        <v>39</v>
      </c>
      <c r="D43" s="43">
        <v>461</v>
      </c>
      <c r="E43" s="43">
        <v>367</v>
      </c>
      <c r="F43" s="43">
        <v>828</v>
      </c>
      <c r="G43" s="30" t="s">
        <v>15</v>
      </c>
      <c r="O43" s="17">
        <f>'8月'!$C43</f>
        <v>39</v>
      </c>
      <c r="P43">
        <f>'8月'!$D43*'8月'!$C43</f>
        <v>17979</v>
      </c>
      <c r="Q43">
        <f>'8月'!$E43*'8月'!$C43</f>
        <v>14313</v>
      </c>
      <c r="R43">
        <f>'8月'!$F43*'8月'!$C43</f>
        <v>32292</v>
      </c>
    </row>
    <row r="44" spans="1:18" x14ac:dyDescent="0.2">
      <c r="A44" s="26" t="str">
        <f t="shared" si="3"/>
        <v>2024/8末</v>
      </c>
      <c r="B44" s="26" t="str">
        <f t="shared" si="3"/>
        <v>令和6/8末</v>
      </c>
      <c r="C44" s="77">
        <v>40</v>
      </c>
      <c r="D44" s="43">
        <v>440</v>
      </c>
      <c r="E44" s="43">
        <v>379</v>
      </c>
      <c r="F44" s="43">
        <v>819</v>
      </c>
      <c r="G44" s="30" t="s">
        <v>15</v>
      </c>
      <c r="O44" s="17">
        <f>'8月'!$C44</f>
        <v>40</v>
      </c>
      <c r="P44">
        <f>'8月'!$D44*'8月'!$C44</f>
        <v>17600</v>
      </c>
      <c r="Q44">
        <f>'8月'!$E44*'8月'!$C44</f>
        <v>15160</v>
      </c>
      <c r="R44">
        <f>'8月'!$F44*'8月'!$C44</f>
        <v>32760</v>
      </c>
    </row>
    <row r="45" spans="1:18" x14ac:dyDescent="0.2">
      <c r="A45" s="26" t="str">
        <f t="shared" si="3"/>
        <v>2024/8末</v>
      </c>
      <c r="B45" s="26" t="str">
        <f t="shared" si="3"/>
        <v>令和6/8末</v>
      </c>
      <c r="C45" s="77">
        <v>41</v>
      </c>
      <c r="D45" s="43">
        <v>427</v>
      </c>
      <c r="E45" s="43">
        <v>400</v>
      </c>
      <c r="F45" s="43">
        <v>827</v>
      </c>
      <c r="G45" s="30" t="s">
        <v>15</v>
      </c>
      <c r="O45" s="17">
        <f>'8月'!$C45</f>
        <v>41</v>
      </c>
      <c r="P45">
        <f>'8月'!$D45*'8月'!$C45</f>
        <v>17507</v>
      </c>
      <c r="Q45">
        <f>'8月'!$E45*'8月'!$C45</f>
        <v>16400</v>
      </c>
      <c r="R45">
        <f>'8月'!$F45*'8月'!$C45</f>
        <v>33907</v>
      </c>
    </row>
    <row r="46" spans="1:18" x14ac:dyDescent="0.2">
      <c r="A46" s="26" t="str">
        <f t="shared" si="3"/>
        <v>2024/8末</v>
      </c>
      <c r="B46" s="26" t="str">
        <f t="shared" si="3"/>
        <v>令和6/8末</v>
      </c>
      <c r="C46" s="77">
        <v>42</v>
      </c>
      <c r="D46" s="43">
        <v>422</v>
      </c>
      <c r="E46" s="43">
        <v>368</v>
      </c>
      <c r="F46" s="43">
        <v>790</v>
      </c>
      <c r="G46" s="30" t="s">
        <v>15</v>
      </c>
      <c r="O46" s="17">
        <f>'8月'!$C46</f>
        <v>42</v>
      </c>
      <c r="P46">
        <f>'8月'!$D46*'8月'!$C46</f>
        <v>17724</v>
      </c>
      <c r="Q46">
        <f>'8月'!$E46*'8月'!$C46</f>
        <v>15456</v>
      </c>
      <c r="R46">
        <f>'8月'!$F46*'8月'!$C46</f>
        <v>33180</v>
      </c>
    </row>
    <row r="47" spans="1:18" x14ac:dyDescent="0.2">
      <c r="A47" s="26" t="str">
        <f t="shared" si="3"/>
        <v>2024/8末</v>
      </c>
      <c r="B47" s="26" t="str">
        <f t="shared" si="3"/>
        <v>令和6/8末</v>
      </c>
      <c r="C47" s="77">
        <v>43</v>
      </c>
      <c r="D47" s="43">
        <v>488</v>
      </c>
      <c r="E47" s="43">
        <v>390</v>
      </c>
      <c r="F47" s="43">
        <v>878</v>
      </c>
      <c r="G47" s="30" t="s">
        <v>15</v>
      </c>
      <c r="O47" s="17">
        <f>'8月'!$C47</f>
        <v>43</v>
      </c>
      <c r="P47">
        <f>'8月'!$D47*'8月'!$C47</f>
        <v>20984</v>
      </c>
      <c r="Q47">
        <f>'8月'!$E47*'8月'!$C47</f>
        <v>16770</v>
      </c>
      <c r="R47">
        <f>'8月'!$F47*'8月'!$C47</f>
        <v>37754</v>
      </c>
    </row>
    <row r="48" spans="1:18" x14ac:dyDescent="0.2">
      <c r="A48" s="26" t="str">
        <f t="shared" si="3"/>
        <v>2024/8末</v>
      </c>
      <c r="B48" s="26" t="str">
        <f t="shared" si="3"/>
        <v>令和6/8末</v>
      </c>
      <c r="C48" s="77">
        <v>44</v>
      </c>
      <c r="D48" s="43">
        <v>482</v>
      </c>
      <c r="E48" s="43">
        <v>440</v>
      </c>
      <c r="F48" s="43">
        <v>922</v>
      </c>
      <c r="G48" s="30" t="s">
        <v>15</v>
      </c>
      <c r="O48" s="17">
        <f>'8月'!$C48</f>
        <v>44</v>
      </c>
      <c r="P48">
        <f>'8月'!$D48*'8月'!$C48</f>
        <v>21208</v>
      </c>
      <c r="Q48">
        <f>'8月'!$E48*'8月'!$C48</f>
        <v>19360</v>
      </c>
      <c r="R48">
        <f>'8月'!$F48*'8月'!$C48</f>
        <v>40568</v>
      </c>
    </row>
    <row r="49" spans="1:18" x14ac:dyDescent="0.2">
      <c r="A49" s="26" t="str">
        <f t="shared" si="3"/>
        <v>2024/8末</v>
      </c>
      <c r="B49" s="26" t="str">
        <f t="shared" si="3"/>
        <v>令和6/8末</v>
      </c>
      <c r="C49" s="77">
        <v>45</v>
      </c>
      <c r="D49" s="43">
        <v>493</v>
      </c>
      <c r="E49" s="43">
        <v>442</v>
      </c>
      <c r="F49" s="43">
        <v>935</v>
      </c>
      <c r="G49" s="30" t="s">
        <v>15</v>
      </c>
      <c r="O49" s="17">
        <f>'8月'!$C49</f>
        <v>45</v>
      </c>
      <c r="P49">
        <f>'8月'!$D49*'8月'!$C49</f>
        <v>22185</v>
      </c>
      <c r="Q49">
        <f>'8月'!$E49*'8月'!$C49</f>
        <v>19890</v>
      </c>
      <c r="R49">
        <f>'8月'!$F49*'8月'!$C49</f>
        <v>42075</v>
      </c>
    </row>
    <row r="50" spans="1:18" x14ac:dyDescent="0.2">
      <c r="A50" s="26" t="str">
        <f t="shared" si="3"/>
        <v>2024/8末</v>
      </c>
      <c r="B50" s="26" t="str">
        <f t="shared" si="3"/>
        <v>令和6/8末</v>
      </c>
      <c r="C50" s="77">
        <v>46</v>
      </c>
      <c r="D50" s="43">
        <v>527</v>
      </c>
      <c r="E50" s="43">
        <v>469</v>
      </c>
      <c r="F50" s="43">
        <v>996</v>
      </c>
      <c r="G50" s="30" t="s">
        <v>15</v>
      </c>
      <c r="O50" s="17">
        <f>'8月'!$C50</f>
        <v>46</v>
      </c>
      <c r="P50">
        <f>'8月'!$D50*'8月'!$C50</f>
        <v>24242</v>
      </c>
      <c r="Q50">
        <f>'8月'!$E50*'8月'!$C50</f>
        <v>21574</v>
      </c>
      <c r="R50">
        <f>'8月'!$F50*'8月'!$C50</f>
        <v>45816</v>
      </c>
    </row>
    <row r="51" spans="1:18" x14ac:dyDescent="0.2">
      <c r="A51" s="26" t="str">
        <f t="shared" si="3"/>
        <v>2024/8末</v>
      </c>
      <c r="B51" s="26" t="str">
        <f t="shared" si="3"/>
        <v>令和6/8末</v>
      </c>
      <c r="C51" s="77">
        <v>47</v>
      </c>
      <c r="D51" s="43">
        <v>554</v>
      </c>
      <c r="E51" s="43">
        <v>519</v>
      </c>
      <c r="F51" s="43">
        <v>1073</v>
      </c>
      <c r="G51" s="30" t="s">
        <v>15</v>
      </c>
      <c r="O51" s="17">
        <f>'8月'!$C51</f>
        <v>47</v>
      </c>
      <c r="P51">
        <f>'8月'!$D51*'8月'!$C51</f>
        <v>26038</v>
      </c>
      <c r="Q51">
        <f>'8月'!$E51*'8月'!$C51</f>
        <v>24393</v>
      </c>
      <c r="R51">
        <f>'8月'!$F51*'8月'!$C51</f>
        <v>50431</v>
      </c>
    </row>
    <row r="52" spans="1:18" x14ac:dyDescent="0.2">
      <c r="A52" s="26" t="str">
        <f t="shared" si="3"/>
        <v>2024/8末</v>
      </c>
      <c r="B52" s="26" t="str">
        <f t="shared" si="3"/>
        <v>令和6/8末</v>
      </c>
      <c r="C52" s="77">
        <v>48</v>
      </c>
      <c r="D52" s="43">
        <v>598</v>
      </c>
      <c r="E52" s="43">
        <v>543</v>
      </c>
      <c r="F52" s="43">
        <v>1141</v>
      </c>
      <c r="G52" s="30" t="s">
        <v>15</v>
      </c>
      <c r="O52" s="17">
        <f>'8月'!$C52</f>
        <v>48</v>
      </c>
      <c r="P52">
        <f>'8月'!$D52*'8月'!$C52</f>
        <v>28704</v>
      </c>
      <c r="Q52">
        <f>'8月'!$E52*'8月'!$C52</f>
        <v>26064</v>
      </c>
      <c r="R52">
        <f>'8月'!$F52*'8月'!$C52</f>
        <v>54768</v>
      </c>
    </row>
    <row r="53" spans="1:18" x14ac:dyDescent="0.2">
      <c r="A53" s="26" t="str">
        <f t="shared" si="3"/>
        <v>2024/8末</v>
      </c>
      <c r="B53" s="26" t="str">
        <f t="shared" si="3"/>
        <v>令和6/8末</v>
      </c>
      <c r="C53" s="77">
        <v>49</v>
      </c>
      <c r="D53" s="43">
        <v>587</v>
      </c>
      <c r="E53" s="43">
        <v>541</v>
      </c>
      <c r="F53" s="43">
        <v>1128</v>
      </c>
      <c r="G53" s="30" t="s">
        <v>15</v>
      </c>
      <c r="O53" s="17">
        <f>'8月'!$C53</f>
        <v>49</v>
      </c>
      <c r="P53">
        <f>'8月'!$D53*'8月'!$C53</f>
        <v>28763</v>
      </c>
      <c r="Q53">
        <f>'8月'!$E53*'8月'!$C53</f>
        <v>26509</v>
      </c>
      <c r="R53">
        <f>'8月'!$F53*'8月'!$C53</f>
        <v>55272</v>
      </c>
    </row>
    <row r="54" spans="1:18" x14ac:dyDescent="0.2">
      <c r="A54" s="26" t="str">
        <f t="shared" ref="A54:B69" si="4">A53</f>
        <v>2024/8末</v>
      </c>
      <c r="B54" s="26" t="str">
        <f t="shared" si="4"/>
        <v>令和6/8末</v>
      </c>
      <c r="C54" s="77">
        <v>50</v>
      </c>
      <c r="D54" s="43">
        <v>586</v>
      </c>
      <c r="E54" s="43">
        <v>622</v>
      </c>
      <c r="F54" s="43">
        <v>1208</v>
      </c>
      <c r="G54" s="30" t="s">
        <v>15</v>
      </c>
      <c r="O54" s="17">
        <f>'8月'!$C54</f>
        <v>50</v>
      </c>
      <c r="P54">
        <f>'8月'!$D54*'8月'!$C54</f>
        <v>29300</v>
      </c>
      <c r="Q54">
        <f>'8月'!$E54*'8月'!$C54</f>
        <v>31100</v>
      </c>
      <c r="R54">
        <f>'8月'!$F54*'8月'!$C54</f>
        <v>60400</v>
      </c>
    </row>
    <row r="55" spans="1:18" x14ac:dyDescent="0.2">
      <c r="A55" s="26" t="str">
        <f t="shared" si="4"/>
        <v>2024/8末</v>
      </c>
      <c r="B55" s="26" t="str">
        <f t="shared" si="4"/>
        <v>令和6/8末</v>
      </c>
      <c r="C55" s="77">
        <v>51</v>
      </c>
      <c r="D55" s="43">
        <v>563</v>
      </c>
      <c r="E55" s="43">
        <v>545</v>
      </c>
      <c r="F55" s="43">
        <v>1108</v>
      </c>
      <c r="G55" s="30" t="s">
        <v>15</v>
      </c>
      <c r="O55" s="17">
        <f>'8月'!$C55</f>
        <v>51</v>
      </c>
      <c r="P55">
        <f>'8月'!$D55*'8月'!$C55</f>
        <v>28713</v>
      </c>
      <c r="Q55">
        <f>'8月'!$E55*'8月'!$C55</f>
        <v>27795</v>
      </c>
      <c r="R55">
        <f>'8月'!$F55*'8月'!$C55</f>
        <v>56508</v>
      </c>
    </row>
    <row r="56" spans="1:18" x14ac:dyDescent="0.2">
      <c r="A56" s="26" t="str">
        <f t="shared" si="4"/>
        <v>2024/8末</v>
      </c>
      <c r="B56" s="26" t="str">
        <f t="shared" si="4"/>
        <v>令和6/8末</v>
      </c>
      <c r="C56" s="77">
        <v>52</v>
      </c>
      <c r="D56" s="43">
        <v>580</v>
      </c>
      <c r="E56" s="43">
        <v>509</v>
      </c>
      <c r="F56" s="43">
        <v>1089</v>
      </c>
      <c r="G56" s="30" t="s">
        <v>15</v>
      </c>
      <c r="O56" s="17">
        <f>'8月'!$C56</f>
        <v>52</v>
      </c>
      <c r="P56">
        <f>'8月'!$D56*'8月'!$C56</f>
        <v>30160</v>
      </c>
      <c r="Q56">
        <f>'8月'!$E56*'8月'!$C56</f>
        <v>26468</v>
      </c>
      <c r="R56">
        <f>'8月'!$F56*'8月'!$C56</f>
        <v>56628</v>
      </c>
    </row>
    <row r="57" spans="1:18" x14ac:dyDescent="0.2">
      <c r="A57" s="26" t="str">
        <f t="shared" si="4"/>
        <v>2024/8末</v>
      </c>
      <c r="B57" s="26" t="str">
        <f t="shared" si="4"/>
        <v>令和6/8末</v>
      </c>
      <c r="C57" s="77">
        <v>53</v>
      </c>
      <c r="D57" s="43">
        <v>583</v>
      </c>
      <c r="E57" s="43">
        <v>526</v>
      </c>
      <c r="F57" s="43">
        <v>1109</v>
      </c>
      <c r="G57" s="30" t="s">
        <v>15</v>
      </c>
      <c r="O57" s="17">
        <f>'8月'!$C57</f>
        <v>53</v>
      </c>
      <c r="P57">
        <f>'8月'!$D57*'8月'!$C57</f>
        <v>30899</v>
      </c>
      <c r="Q57">
        <f>'8月'!$E57*'8月'!$C57</f>
        <v>27878</v>
      </c>
      <c r="R57">
        <f>'8月'!$F57*'8月'!$C57</f>
        <v>58777</v>
      </c>
    </row>
    <row r="58" spans="1:18" x14ac:dyDescent="0.2">
      <c r="A58" s="26" t="str">
        <f t="shared" si="4"/>
        <v>2024/8末</v>
      </c>
      <c r="B58" s="26" t="str">
        <f t="shared" si="4"/>
        <v>令和6/8末</v>
      </c>
      <c r="C58" s="77">
        <v>54</v>
      </c>
      <c r="D58" s="43">
        <v>573</v>
      </c>
      <c r="E58" s="43">
        <v>493</v>
      </c>
      <c r="F58" s="43">
        <v>1066</v>
      </c>
      <c r="G58" s="30" t="s">
        <v>15</v>
      </c>
      <c r="O58" s="17">
        <f>'8月'!$C58</f>
        <v>54</v>
      </c>
      <c r="P58">
        <f>'8月'!$D58*'8月'!$C58</f>
        <v>30942</v>
      </c>
      <c r="Q58">
        <f>'8月'!$E58*'8月'!$C58</f>
        <v>26622</v>
      </c>
      <c r="R58">
        <f>'8月'!$F58*'8月'!$C58</f>
        <v>57564</v>
      </c>
    </row>
    <row r="59" spans="1:18" x14ac:dyDescent="0.2">
      <c r="A59" s="26" t="str">
        <f t="shared" si="4"/>
        <v>2024/8末</v>
      </c>
      <c r="B59" s="26" t="str">
        <f t="shared" si="4"/>
        <v>令和6/8末</v>
      </c>
      <c r="C59" s="77">
        <v>55</v>
      </c>
      <c r="D59" s="43">
        <v>552</v>
      </c>
      <c r="E59" s="43">
        <v>490</v>
      </c>
      <c r="F59" s="43">
        <v>1042</v>
      </c>
      <c r="G59" s="30" t="s">
        <v>15</v>
      </c>
      <c r="O59" s="17">
        <f>'8月'!$C59</f>
        <v>55</v>
      </c>
      <c r="P59">
        <f>'8月'!$D59*'8月'!$C59</f>
        <v>30360</v>
      </c>
      <c r="Q59">
        <f>'8月'!$E59*'8月'!$C59</f>
        <v>26950</v>
      </c>
      <c r="R59">
        <f>'8月'!$F59*'8月'!$C59</f>
        <v>57310</v>
      </c>
    </row>
    <row r="60" spans="1:18" x14ac:dyDescent="0.2">
      <c r="A60" s="26" t="str">
        <f t="shared" si="4"/>
        <v>2024/8末</v>
      </c>
      <c r="B60" s="26" t="str">
        <f t="shared" si="4"/>
        <v>令和6/8末</v>
      </c>
      <c r="C60" s="77">
        <v>56</v>
      </c>
      <c r="D60" s="43">
        <v>533</v>
      </c>
      <c r="E60" s="43">
        <v>528</v>
      </c>
      <c r="F60" s="43">
        <v>1061</v>
      </c>
      <c r="G60" s="30" t="s">
        <v>15</v>
      </c>
      <c r="O60" s="17">
        <f>'8月'!$C60</f>
        <v>56</v>
      </c>
      <c r="P60">
        <f>'8月'!$D60*'8月'!$C60</f>
        <v>29848</v>
      </c>
      <c r="Q60">
        <f>'8月'!$E60*'8月'!$C60</f>
        <v>29568</v>
      </c>
      <c r="R60">
        <f>'8月'!$F60*'8月'!$C60</f>
        <v>59416</v>
      </c>
    </row>
    <row r="61" spans="1:18" x14ac:dyDescent="0.2">
      <c r="A61" s="26" t="str">
        <f t="shared" si="4"/>
        <v>2024/8末</v>
      </c>
      <c r="B61" s="26" t="str">
        <f t="shared" si="4"/>
        <v>令和6/8末</v>
      </c>
      <c r="C61" s="77">
        <v>57</v>
      </c>
      <c r="D61" s="43">
        <v>552</v>
      </c>
      <c r="E61" s="43">
        <v>517</v>
      </c>
      <c r="F61" s="43">
        <v>1069</v>
      </c>
      <c r="G61" s="30" t="s">
        <v>15</v>
      </c>
      <c r="O61" s="17">
        <f>'8月'!$C61</f>
        <v>57</v>
      </c>
      <c r="P61">
        <f>'8月'!$D61*'8月'!$C61</f>
        <v>31464</v>
      </c>
      <c r="Q61">
        <f>'8月'!$E61*'8月'!$C61</f>
        <v>29469</v>
      </c>
      <c r="R61">
        <f>'8月'!$F61*'8月'!$C61</f>
        <v>60933</v>
      </c>
    </row>
    <row r="62" spans="1:18" x14ac:dyDescent="0.2">
      <c r="A62" s="26" t="str">
        <f t="shared" si="4"/>
        <v>2024/8末</v>
      </c>
      <c r="B62" s="26" t="str">
        <f t="shared" si="4"/>
        <v>令和6/8末</v>
      </c>
      <c r="C62" s="77">
        <v>58</v>
      </c>
      <c r="D62" s="43">
        <v>454</v>
      </c>
      <c r="E62" s="43">
        <v>413</v>
      </c>
      <c r="F62" s="43">
        <v>867</v>
      </c>
      <c r="G62" s="30" t="s">
        <v>15</v>
      </c>
      <c r="O62" s="17">
        <f>'8月'!$C62</f>
        <v>58</v>
      </c>
      <c r="P62">
        <f>'8月'!$D62*'8月'!$C62</f>
        <v>26332</v>
      </c>
      <c r="Q62">
        <f>'8月'!$E62*'8月'!$C62</f>
        <v>23954</v>
      </c>
      <c r="R62">
        <f>'8月'!$F62*'8月'!$C62</f>
        <v>50286</v>
      </c>
    </row>
    <row r="63" spans="1:18" x14ac:dyDescent="0.2">
      <c r="A63" s="26" t="str">
        <f t="shared" si="4"/>
        <v>2024/8末</v>
      </c>
      <c r="B63" s="26" t="str">
        <f t="shared" si="4"/>
        <v>令和6/8末</v>
      </c>
      <c r="C63" s="77">
        <v>59</v>
      </c>
      <c r="D63" s="43">
        <v>556</v>
      </c>
      <c r="E63" s="43">
        <v>541</v>
      </c>
      <c r="F63" s="43">
        <v>1097</v>
      </c>
      <c r="G63" s="30" t="s">
        <v>15</v>
      </c>
      <c r="O63" s="17">
        <f>'8月'!$C63</f>
        <v>59</v>
      </c>
      <c r="P63">
        <f>'8月'!$D63*'8月'!$C63</f>
        <v>32804</v>
      </c>
      <c r="Q63">
        <f>'8月'!$E63*'8月'!$C63</f>
        <v>31919</v>
      </c>
      <c r="R63">
        <f>'8月'!$F63*'8月'!$C63</f>
        <v>64723</v>
      </c>
    </row>
    <row r="64" spans="1:18" x14ac:dyDescent="0.2">
      <c r="A64" s="26" t="str">
        <f t="shared" si="4"/>
        <v>2024/8末</v>
      </c>
      <c r="B64" s="26" t="str">
        <f t="shared" si="4"/>
        <v>令和6/8末</v>
      </c>
      <c r="C64" s="77">
        <v>60</v>
      </c>
      <c r="D64" s="43">
        <v>560</v>
      </c>
      <c r="E64" s="43">
        <v>542</v>
      </c>
      <c r="F64" s="43">
        <v>1102</v>
      </c>
      <c r="G64" s="30" t="s">
        <v>15</v>
      </c>
      <c r="O64" s="17">
        <f>'8月'!$C64</f>
        <v>60</v>
      </c>
      <c r="P64">
        <f>'8月'!$D64*'8月'!$C64</f>
        <v>33600</v>
      </c>
      <c r="Q64">
        <f>'8月'!$E64*'8月'!$C64</f>
        <v>32520</v>
      </c>
      <c r="R64">
        <f>'8月'!$F64*'8月'!$C64</f>
        <v>66120</v>
      </c>
    </row>
    <row r="65" spans="1:18" x14ac:dyDescent="0.2">
      <c r="A65" s="26" t="str">
        <f t="shared" si="4"/>
        <v>2024/8末</v>
      </c>
      <c r="B65" s="26" t="str">
        <f t="shared" si="4"/>
        <v>令和6/8末</v>
      </c>
      <c r="C65" s="77">
        <v>61</v>
      </c>
      <c r="D65" s="43">
        <v>534</v>
      </c>
      <c r="E65" s="43">
        <v>594</v>
      </c>
      <c r="F65" s="43">
        <v>1128</v>
      </c>
      <c r="G65" s="30" t="s">
        <v>15</v>
      </c>
      <c r="O65" s="17">
        <f>'8月'!$C65</f>
        <v>61</v>
      </c>
      <c r="P65">
        <f>'8月'!$D65*'8月'!$C65</f>
        <v>32574</v>
      </c>
      <c r="Q65">
        <f>'8月'!$E65*'8月'!$C65</f>
        <v>36234</v>
      </c>
      <c r="R65">
        <f>'8月'!$F65*'8月'!$C65</f>
        <v>68808</v>
      </c>
    </row>
    <row r="66" spans="1:18" x14ac:dyDescent="0.2">
      <c r="A66" s="26" t="str">
        <f t="shared" si="4"/>
        <v>2024/8末</v>
      </c>
      <c r="B66" s="26" t="str">
        <f t="shared" si="4"/>
        <v>令和6/8末</v>
      </c>
      <c r="C66" s="77">
        <v>62</v>
      </c>
      <c r="D66" s="43">
        <v>601</v>
      </c>
      <c r="E66" s="43">
        <v>506</v>
      </c>
      <c r="F66" s="43">
        <v>1107</v>
      </c>
      <c r="G66" s="30" t="s">
        <v>15</v>
      </c>
      <c r="O66" s="17">
        <f>'8月'!$C66</f>
        <v>62</v>
      </c>
      <c r="P66">
        <f>'8月'!$D66*'8月'!$C66</f>
        <v>37262</v>
      </c>
      <c r="Q66">
        <f>'8月'!$E66*'8月'!$C66</f>
        <v>31372</v>
      </c>
      <c r="R66">
        <f>'8月'!$F66*'8月'!$C66</f>
        <v>68634</v>
      </c>
    </row>
    <row r="67" spans="1:18" x14ac:dyDescent="0.2">
      <c r="A67" s="26" t="str">
        <f t="shared" si="4"/>
        <v>2024/8末</v>
      </c>
      <c r="B67" s="26" t="str">
        <f t="shared" si="4"/>
        <v>令和6/8末</v>
      </c>
      <c r="C67" s="77">
        <v>63</v>
      </c>
      <c r="D67" s="43">
        <v>510</v>
      </c>
      <c r="E67" s="43">
        <v>528</v>
      </c>
      <c r="F67" s="43">
        <v>1038</v>
      </c>
      <c r="G67" s="30" t="s">
        <v>15</v>
      </c>
      <c r="O67" s="17">
        <f>'8月'!$C67</f>
        <v>63</v>
      </c>
      <c r="P67">
        <f>'8月'!$D67*'8月'!$C67</f>
        <v>32130</v>
      </c>
      <c r="Q67">
        <f>'8月'!$E67*'8月'!$C67</f>
        <v>33264</v>
      </c>
      <c r="R67">
        <f>'8月'!$F67*'8月'!$C67</f>
        <v>65394</v>
      </c>
    </row>
    <row r="68" spans="1:18" x14ac:dyDescent="0.2">
      <c r="A68" s="26" t="str">
        <f t="shared" si="4"/>
        <v>2024/8末</v>
      </c>
      <c r="B68" s="26" t="str">
        <f t="shared" si="4"/>
        <v>令和6/8末</v>
      </c>
      <c r="C68" s="77">
        <v>64</v>
      </c>
      <c r="D68" s="43">
        <v>578</v>
      </c>
      <c r="E68" s="43">
        <v>570</v>
      </c>
      <c r="F68" s="43">
        <v>1148</v>
      </c>
      <c r="G68" s="30" t="s">
        <v>15</v>
      </c>
      <c r="O68" s="17">
        <f>'8月'!$C68</f>
        <v>64</v>
      </c>
      <c r="P68">
        <f>'8月'!$D68*'8月'!$C68</f>
        <v>36992</v>
      </c>
      <c r="Q68">
        <f>'8月'!$E68*'8月'!$C68</f>
        <v>36480</v>
      </c>
      <c r="R68">
        <f>'8月'!$F68*'8月'!$C68</f>
        <v>73472</v>
      </c>
    </row>
    <row r="69" spans="1:18" x14ac:dyDescent="0.2">
      <c r="A69" s="25" t="str">
        <f t="shared" si="4"/>
        <v>2024/8末</v>
      </c>
      <c r="B69" s="25" t="str">
        <f t="shared" si="4"/>
        <v>令和6/8末</v>
      </c>
      <c r="C69" s="76">
        <v>65</v>
      </c>
      <c r="D69" s="42">
        <v>588</v>
      </c>
      <c r="E69" s="42">
        <v>585</v>
      </c>
      <c r="F69" s="42">
        <v>1173</v>
      </c>
      <c r="G69" s="29" t="s">
        <v>16</v>
      </c>
      <c r="O69" s="23">
        <f>'8月'!$C69</f>
        <v>65</v>
      </c>
      <c r="P69" s="24">
        <f>'8月'!$D69*'8月'!$C69</f>
        <v>38220</v>
      </c>
      <c r="Q69" s="24">
        <f>'8月'!$E69*'8月'!$C69</f>
        <v>38025</v>
      </c>
      <c r="R69" s="24">
        <f>'8月'!$F69*'8月'!$C69</f>
        <v>76245</v>
      </c>
    </row>
    <row r="70" spans="1:18" x14ac:dyDescent="0.2">
      <c r="A70" s="26" t="str">
        <f t="shared" ref="A70:B85" si="5">A69</f>
        <v>2024/8末</v>
      </c>
      <c r="B70" s="26" t="str">
        <f t="shared" si="5"/>
        <v>令和6/8末</v>
      </c>
      <c r="C70" s="77">
        <v>66</v>
      </c>
      <c r="D70" s="43">
        <v>596</v>
      </c>
      <c r="E70" s="43">
        <v>516</v>
      </c>
      <c r="F70" s="43">
        <v>1112</v>
      </c>
      <c r="G70" s="30" t="s">
        <v>16</v>
      </c>
      <c r="O70" s="17">
        <f>'8月'!$C70</f>
        <v>66</v>
      </c>
      <c r="P70">
        <f>'8月'!$D70*'8月'!$C70</f>
        <v>39336</v>
      </c>
      <c r="Q70">
        <f>'8月'!$E70*'8月'!$C70</f>
        <v>34056</v>
      </c>
      <c r="R70">
        <f>'8月'!$F70*'8月'!$C70</f>
        <v>73392</v>
      </c>
    </row>
    <row r="71" spans="1:18" x14ac:dyDescent="0.2">
      <c r="A71" s="26" t="str">
        <f t="shared" si="5"/>
        <v>2024/8末</v>
      </c>
      <c r="B71" s="26" t="str">
        <f t="shared" si="5"/>
        <v>令和6/8末</v>
      </c>
      <c r="C71" s="77">
        <v>67</v>
      </c>
      <c r="D71" s="43">
        <v>545</v>
      </c>
      <c r="E71" s="43">
        <v>560</v>
      </c>
      <c r="F71" s="43">
        <v>1105</v>
      </c>
      <c r="G71" s="30" t="s">
        <v>16</v>
      </c>
      <c r="O71" s="17">
        <f>'8月'!$C71</f>
        <v>67</v>
      </c>
      <c r="P71">
        <f>'8月'!$D71*'8月'!$C71</f>
        <v>36515</v>
      </c>
      <c r="Q71">
        <f>'8月'!$E71*'8月'!$C71</f>
        <v>37520</v>
      </c>
      <c r="R71">
        <f>'8月'!$F71*'8月'!$C71</f>
        <v>74035</v>
      </c>
    </row>
    <row r="72" spans="1:18" x14ac:dyDescent="0.2">
      <c r="A72" s="26" t="str">
        <f t="shared" si="5"/>
        <v>2024/8末</v>
      </c>
      <c r="B72" s="26" t="str">
        <f t="shared" si="5"/>
        <v>令和6/8末</v>
      </c>
      <c r="C72" s="77">
        <v>68</v>
      </c>
      <c r="D72" s="43">
        <v>574</v>
      </c>
      <c r="E72" s="43">
        <v>544</v>
      </c>
      <c r="F72" s="43">
        <v>1118</v>
      </c>
      <c r="G72" s="30" t="s">
        <v>16</v>
      </c>
      <c r="O72" s="17">
        <f>'8月'!$C72</f>
        <v>68</v>
      </c>
      <c r="P72">
        <f>'8月'!$D72*'8月'!$C72</f>
        <v>39032</v>
      </c>
      <c r="Q72">
        <f>'8月'!$E72*'8月'!$C72</f>
        <v>36992</v>
      </c>
      <c r="R72">
        <f>'8月'!$F72*'8月'!$C72</f>
        <v>76024</v>
      </c>
    </row>
    <row r="73" spans="1:18" x14ac:dyDescent="0.2">
      <c r="A73" s="26" t="str">
        <f t="shared" si="5"/>
        <v>2024/8末</v>
      </c>
      <c r="B73" s="26" t="str">
        <f t="shared" si="5"/>
        <v>令和6/8末</v>
      </c>
      <c r="C73" s="77">
        <v>69</v>
      </c>
      <c r="D73" s="43">
        <v>589</v>
      </c>
      <c r="E73" s="43">
        <v>611</v>
      </c>
      <c r="F73" s="43">
        <v>1200</v>
      </c>
      <c r="G73" s="30" t="s">
        <v>16</v>
      </c>
      <c r="O73" s="17">
        <f>'8月'!$C73</f>
        <v>69</v>
      </c>
      <c r="P73">
        <f>'8月'!$D73*'8月'!$C73</f>
        <v>40641</v>
      </c>
      <c r="Q73">
        <f>'8月'!$E73*'8月'!$C73</f>
        <v>42159</v>
      </c>
      <c r="R73">
        <f>'8月'!$F73*'8月'!$C73</f>
        <v>82800</v>
      </c>
    </row>
    <row r="74" spans="1:18" x14ac:dyDescent="0.2">
      <c r="A74" s="26" t="str">
        <f t="shared" si="5"/>
        <v>2024/8末</v>
      </c>
      <c r="B74" s="26" t="str">
        <f t="shared" si="5"/>
        <v>令和6/8末</v>
      </c>
      <c r="C74" s="77">
        <v>70</v>
      </c>
      <c r="D74" s="43">
        <v>549</v>
      </c>
      <c r="E74" s="43">
        <v>582</v>
      </c>
      <c r="F74" s="43">
        <v>1131</v>
      </c>
      <c r="G74" s="30" t="s">
        <v>16</v>
      </c>
      <c r="O74" s="17">
        <f>'8月'!$C74</f>
        <v>70</v>
      </c>
      <c r="P74">
        <f>'8月'!$D74*'8月'!$C74</f>
        <v>38430</v>
      </c>
      <c r="Q74">
        <f>'8月'!$E74*'8月'!$C74</f>
        <v>40740</v>
      </c>
      <c r="R74">
        <f>'8月'!$F74*'8月'!$C74</f>
        <v>79170</v>
      </c>
    </row>
    <row r="75" spans="1:18" x14ac:dyDescent="0.2">
      <c r="A75" s="26" t="str">
        <f t="shared" si="5"/>
        <v>2024/8末</v>
      </c>
      <c r="B75" s="26" t="str">
        <f t="shared" si="5"/>
        <v>令和6/8末</v>
      </c>
      <c r="C75" s="77">
        <v>71</v>
      </c>
      <c r="D75" s="43">
        <v>622</v>
      </c>
      <c r="E75" s="43">
        <v>659</v>
      </c>
      <c r="F75" s="43">
        <v>1281</v>
      </c>
      <c r="G75" s="30" t="s">
        <v>16</v>
      </c>
      <c r="O75" s="17">
        <f>'8月'!$C75</f>
        <v>71</v>
      </c>
      <c r="P75">
        <f>'8月'!$D75*'8月'!$C75</f>
        <v>44162</v>
      </c>
      <c r="Q75">
        <f>'8月'!$E75*'8月'!$C75</f>
        <v>46789</v>
      </c>
      <c r="R75">
        <f>'8月'!$F75*'8月'!$C75</f>
        <v>90951</v>
      </c>
    </row>
    <row r="76" spans="1:18" x14ac:dyDescent="0.2">
      <c r="A76" s="26" t="str">
        <f t="shared" si="5"/>
        <v>2024/8末</v>
      </c>
      <c r="B76" s="26" t="str">
        <f t="shared" si="5"/>
        <v>令和6/8末</v>
      </c>
      <c r="C76" s="77">
        <v>72</v>
      </c>
      <c r="D76" s="43">
        <v>621</v>
      </c>
      <c r="E76" s="43">
        <v>636</v>
      </c>
      <c r="F76" s="43">
        <v>1257</v>
      </c>
      <c r="G76" s="30" t="s">
        <v>16</v>
      </c>
      <c r="O76" s="17">
        <f>'8月'!$C76</f>
        <v>72</v>
      </c>
      <c r="P76">
        <f>'8月'!$D76*'8月'!$C76</f>
        <v>44712</v>
      </c>
      <c r="Q76">
        <f>'8月'!$E76*'8月'!$C76</f>
        <v>45792</v>
      </c>
      <c r="R76">
        <f>'8月'!$F76*'8月'!$C76</f>
        <v>90504</v>
      </c>
    </row>
    <row r="77" spans="1:18" x14ac:dyDescent="0.2">
      <c r="A77" s="26" t="str">
        <f t="shared" si="5"/>
        <v>2024/8末</v>
      </c>
      <c r="B77" s="26" t="str">
        <f t="shared" si="5"/>
        <v>令和6/8末</v>
      </c>
      <c r="C77" s="77">
        <v>73</v>
      </c>
      <c r="D77" s="43">
        <v>634</v>
      </c>
      <c r="E77" s="43">
        <v>711</v>
      </c>
      <c r="F77" s="43">
        <v>1345</v>
      </c>
      <c r="G77" s="30" t="s">
        <v>16</v>
      </c>
      <c r="O77" s="17">
        <f>'8月'!$C77</f>
        <v>73</v>
      </c>
      <c r="P77">
        <f>'8月'!$D77*'8月'!$C77</f>
        <v>46282</v>
      </c>
      <c r="Q77">
        <f>'8月'!$E77*'8月'!$C77</f>
        <v>51903</v>
      </c>
      <c r="R77">
        <f>'8月'!$F77*'8月'!$C77</f>
        <v>98185</v>
      </c>
    </row>
    <row r="78" spans="1:18" x14ac:dyDescent="0.2">
      <c r="A78" s="56" t="str">
        <f t="shared" si="5"/>
        <v>2024/8末</v>
      </c>
      <c r="B78" s="56" t="str">
        <f t="shared" si="5"/>
        <v>令和6/8末</v>
      </c>
      <c r="C78" s="78">
        <v>74</v>
      </c>
      <c r="D78" s="59">
        <v>658</v>
      </c>
      <c r="E78" s="59">
        <v>728</v>
      </c>
      <c r="F78" s="59">
        <v>1386</v>
      </c>
      <c r="G78" s="60" t="s">
        <v>16</v>
      </c>
      <c r="O78" s="17">
        <f>'8月'!$C78</f>
        <v>74</v>
      </c>
      <c r="P78">
        <f>'8月'!$D78*'8月'!$C78</f>
        <v>48692</v>
      </c>
      <c r="Q78">
        <f>'8月'!$E78*'8月'!$C78</f>
        <v>53872</v>
      </c>
      <c r="R78">
        <f>'8月'!$F78*'8月'!$C78</f>
        <v>102564</v>
      </c>
    </row>
    <row r="79" spans="1:18" x14ac:dyDescent="0.2">
      <c r="A79" s="50" t="str">
        <f t="shared" si="5"/>
        <v>2024/8末</v>
      </c>
      <c r="B79" s="50" t="str">
        <f t="shared" si="5"/>
        <v>令和6/8末</v>
      </c>
      <c r="C79" s="79">
        <v>75</v>
      </c>
      <c r="D79" s="58">
        <v>713</v>
      </c>
      <c r="E79" s="58">
        <v>789</v>
      </c>
      <c r="F79" s="58">
        <v>1502</v>
      </c>
      <c r="G79" s="9" t="s">
        <v>16</v>
      </c>
      <c r="O79" s="17">
        <f>'8月'!$C79</f>
        <v>75</v>
      </c>
      <c r="P79">
        <f>'8月'!$D79*'8月'!$C79</f>
        <v>53475</v>
      </c>
      <c r="Q79">
        <f>'8月'!$E79*'8月'!$C79</f>
        <v>59175</v>
      </c>
      <c r="R79">
        <f>'8月'!$F79*'8月'!$C79</f>
        <v>112650</v>
      </c>
    </row>
    <row r="80" spans="1:18" x14ac:dyDescent="0.2">
      <c r="A80" s="26" t="str">
        <f t="shared" si="5"/>
        <v>2024/8末</v>
      </c>
      <c r="B80" s="26" t="str">
        <f t="shared" si="5"/>
        <v>令和6/8末</v>
      </c>
      <c r="C80" s="77">
        <v>76</v>
      </c>
      <c r="D80" s="43">
        <v>687</v>
      </c>
      <c r="E80" s="43">
        <v>733</v>
      </c>
      <c r="F80" s="43">
        <v>1420</v>
      </c>
      <c r="G80" s="30" t="s">
        <v>16</v>
      </c>
      <c r="O80" s="17">
        <f>'8月'!$C80</f>
        <v>76</v>
      </c>
      <c r="P80">
        <f>'8月'!$D80*'8月'!$C80</f>
        <v>52212</v>
      </c>
      <c r="Q80">
        <f>'8月'!$E80*'8月'!$C80</f>
        <v>55708</v>
      </c>
      <c r="R80">
        <f>'8月'!$F80*'8月'!$C80</f>
        <v>107920</v>
      </c>
    </row>
    <row r="81" spans="1:18" x14ac:dyDescent="0.2">
      <c r="A81" s="26" t="str">
        <f t="shared" si="5"/>
        <v>2024/8末</v>
      </c>
      <c r="B81" s="26" t="str">
        <f t="shared" si="5"/>
        <v>令和6/8末</v>
      </c>
      <c r="C81" s="77">
        <v>77</v>
      </c>
      <c r="D81" s="43">
        <v>601</v>
      </c>
      <c r="E81" s="43">
        <v>631</v>
      </c>
      <c r="F81" s="43">
        <v>1232</v>
      </c>
      <c r="G81" s="30" t="s">
        <v>16</v>
      </c>
      <c r="O81" s="17">
        <f>'8月'!$C81</f>
        <v>77</v>
      </c>
      <c r="P81">
        <f>'8月'!$D81*'8月'!$C81</f>
        <v>46277</v>
      </c>
      <c r="Q81">
        <f>'8月'!$E81*'8月'!$C81</f>
        <v>48587</v>
      </c>
      <c r="R81">
        <f>'8月'!$F81*'8月'!$C81</f>
        <v>94864</v>
      </c>
    </row>
    <row r="82" spans="1:18" x14ac:dyDescent="0.2">
      <c r="A82" s="26" t="str">
        <f t="shared" si="5"/>
        <v>2024/8末</v>
      </c>
      <c r="B82" s="26" t="str">
        <f t="shared" si="5"/>
        <v>令和6/8末</v>
      </c>
      <c r="C82" s="77">
        <v>78</v>
      </c>
      <c r="D82" s="43">
        <v>318</v>
      </c>
      <c r="E82" s="43">
        <v>358</v>
      </c>
      <c r="F82" s="43">
        <v>676</v>
      </c>
      <c r="G82" s="30" t="s">
        <v>16</v>
      </c>
      <c r="O82" s="17">
        <f>'8月'!$C82</f>
        <v>78</v>
      </c>
      <c r="P82">
        <f>'8月'!$D82*'8月'!$C82</f>
        <v>24804</v>
      </c>
      <c r="Q82">
        <f>'8月'!$E82*'8月'!$C82</f>
        <v>27924</v>
      </c>
      <c r="R82">
        <f>'8月'!$F82*'8月'!$C82</f>
        <v>52728</v>
      </c>
    </row>
    <row r="83" spans="1:18" x14ac:dyDescent="0.2">
      <c r="A83" s="26" t="str">
        <f t="shared" si="5"/>
        <v>2024/8末</v>
      </c>
      <c r="B83" s="26" t="str">
        <f t="shared" si="5"/>
        <v>令和6/8末</v>
      </c>
      <c r="C83" s="77">
        <v>79</v>
      </c>
      <c r="D83" s="43">
        <v>362</v>
      </c>
      <c r="E83" s="43">
        <v>463</v>
      </c>
      <c r="F83" s="43">
        <v>825</v>
      </c>
      <c r="G83" s="30" t="s">
        <v>16</v>
      </c>
      <c r="O83" s="17">
        <f>'8月'!$C83</f>
        <v>79</v>
      </c>
      <c r="P83">
        <f>'8月'!$D83*'8月'!$C83</f>
        <v>28598</v>
      </c>
      <c r="Q83">
        <f>'8月'!$E83*'8月'!$C83</f>
        <v>36577</v>
      </c>
      <c r="R83">
        <f>'8月'!$F83*'8月'!$C83</f>
        <v>65175</v>
      </c>
    </row>
    <row r="84" spans="1:18" x14ac:dyDescent="0.2">
      <c r="A84" s="26" t="str">
        <f t="shared" si="5"/>
        <v>2024/8末</v>
      </c>
      <c r="B84" s="26" t="str">
        <f t="shared" si="5"/>
        <v>令和6/8末</v>
      </c>
      <c r="C84" s="77">
        <v>80</v>
      </c>
      <c r="D84" s="43">
        <v>401</v>
      </c>
      <c r="E84" s="43">
        <v>508</v>
      </c>
      <c r="F84" s="43">
        <v>909</v>
      </c>
      <c r="G84" s="30" t="s">
        <v>16</v>
      </c>
      <c r="O84" s="17">
        <f>'8月'!$C84</f>
        <v>80</v>
      </c>
      <c r="P84">
        <f>'8月'!$D84*'8月'!$C84</f>
        <v>32080</v>
      </c>
      <c r="Q84">
        <f>'8月'!$E84*'8月'!$C84</f>
        <v>40640</v>
      </c>
      <c r="R84">
        <f>'8月'!$F84*'8月'!$C84</f>
        <v>72720</v>
      </c>
    </row>
    <row r="85" spans="1:18" x14ac:dyDescent="0.2">
      <c r="A85" s="26" t="str">
        <f t="shared" si="5"/>
        <v>2024/8末</v>
      </c>
      <c r="B85" s="26" t="str">
        <f t="shared" si="5"/>
        <v>令和6/8末</v>
      </c>
      <c r="C85" s="77">
        <v>81</v>
      </c>
      <c r="D85" s="43">
        <v>373</v>
      </c>
      <c r="E85" s="43">
        <v>458</v>
      </c>
      <c r="F85" s="43">
        <v>831</v>
      </c>
      <c r="G85" s="30" t="s">
        <v>16</v>
      </c>
      <c r="O85" s="17">
        <f>'8月'!$C85</f>
        <v>81</v>
      </c>
      <c r="P85">
        <f>'8月'!$D85*'8月'!$C85</f>
        <v>30213</v>
      </c>
      <c r="Q85">
        <f>'8月'!$E85*'8月'!$C85</f>
        <v>37098</v>
      </c>
      <c r="R85">
        <f>'8月'!$F85*'8月'!$C85</f>
        <v>67311</v>
      </c>
    </row>
    <row r="86" spans="1:18" x14ac:dyDescent="0.2">
      <c r="A86" s="26" t="str">
        <f t="shared" ref="A86:B101" si="6">A85</f>
        <v>2024/8末</v>
      </c>
      <c r="B86" s="26" t="str">
        <f t="shared" si="6"/>
        <v>令和6/8末</v>
      </c>
      <c r="C86" s="77">
        <v>82</v>
      </c>
      <c r="D86" s="43">
        <v>381</v>
      </c>
      <c r="E86" s="43">
        <v>506</v>
      </c>
      <c r="F86" s="43">
        <v>887</v>
      </c>
      <c r="G86" s="30" t="s">
        <v>16</v>
      </c>
      <c r="O86" s="17">
        <f>'8月'!$C86</f>
        <v>82</v>
      </c>
      <c r="P86">
        <f>'8月'!$D86*'8月'!$C86</f>
        <v>31242</v>
      </c>
      <c r="Q86">
        <f>'8月'!$E86*'8月'!$C86</f>
        <v>41492</v>
      </c>
      <c r="R86">
        <f>'8月'!$F86*'8月'!$C86</f>
        <v>72734</v>
      </c>
    </row>
    <row r="87" spans="1:18" x14ac:dyDescent="0.2">
      <c r="A87" s="26" t="str">
        <f t="shared" si="6"/>
        <v>2024/8末</v>
      </c>
      <c r="B87" s="26" t="str">
        <f t="shared" si="6"/>
        <v>令和6/8末</v>
      </c>
      <c r="C87" s="77">
        <v>83</v>
      </c>
      <c r="D87" s="43">
        <v>345</v>
      </c>
      <c r="E87" s="43">
        <v>500</v>
      </c>
      <c r="F87" s="43">
        <v>845</v>
      </c>
      <c r="G87" s="30" t="s">
        <v>16</v>
      </c>
      <c r="O87" s="17">
        <f>'8月'!$C87</f>
        <v>83</v>
      </c>
      <c r="P87">
        <f>'8月'!$D87*'8月'!$C87</f>
        <v>28635</v>
      </c>
      <c r="Q87">
        <f>'8月'!$E87*'8月'!$C87</f>
        <v>41500</v>
      </c>
      <c r="R87">
        <f>'8月'!$F87*'8月'!$C87</f>
        <v>70135</v>
      </c>
    </row>
    <row r="88" spans="1:18" x14ac:dyDescent="0.2">
      <c r="A88" s="26" t="str">
        <f t="shared" si="6"/>
        <v>2024/8末</v>
      </c>
      <c r="B88" s="26" t="str">
        <f t="shared" si="6"/>
        <v>令和6/8末</v>
      </c>
      <c r="C88" s="77">
        <v>84</v>
      </c>
      <c r="D88" s="43">
        <v>296</v>
      </c>
      <c r="E88" s="43">
        <v>401</v>
      </c>
      <c r="F88" s="43">
        <v>697</v>
      </c>
      <c r="G88" s="30" t="s">
        <v>16</v>
      </c>
      <c r="O88" s="17">
        <f>'8月'!$C88</f>
        <v>84</v>
      </c>
      <c r="P88">
        <f>'8月'!$D88*'8月'!$C88</f>
        <v>24864</v>
      </c>
      <c r="Q88">
        <f>'8月'!$E88*'8月'!$C88</f>
        <v>33684</v>
      </c>
      <c r="R88">
        <f>'8月'!$F88*'8月'!$C88</f>
        <v>58548</v>
      </c>
    </row>
    <row r="89" spans="1:18" x14ac:dyDescent="0.2">
      <c r="A89" s="26" t="str">
        <f t="shared" si="6"/>
        <v>2024/8末</v>
      </c>
      <c r="B89" s="26" t="str">
        <f t="shared" si="6"/>
        <v>令和6/8末</v>
      </c>
      <c r="C89" s="77">
        <v>85</v>
      </c>
      <c r="D89" s="43">
        <v>248</v>
      </c>
      <c r="E89" s="43">
        <v>403</v>
      </c>
      <c r="F89" s="43">
        <v>651</v>
      </c>
      <c r="G89" s="30" t="s">
        <v>16</v>
      </c>
      <c r="O89" s="17">
        <f>'8月'!$C89</f>
        <v>85</v>
      </c>
      <c r="P89">
        <f>'8月'!$D89*'8月'!$C89</f>
        <v>21080</v>
      </c>
      <c r="Q89">
        <f>'8月'!$E89*'8月'!$C89</f>
        <v>34255</v>
      </c>
      <c r="R89">
        <f>'8月'!$F89*'8月'!$C89</f>
        <v>55335</v>
      </c>
    </row>
    <row r="90" spans="1:18" x14ac:dyDescent="0.2">
      <c r="A90" s="26" t="str">
        <f t="shared" si="6"/>
        <v>2024/8末</v>
      </c>
      <c r="B90" s="26" t="str">
        <f t="shared" si="6"/>
        <v>令和6/8末</v>
      </c>
      <c r="C90" s="77">
        <v>86</v>
      </c>
      <c r="D90" s="43">
        <v>257</v>
      </c>
      <c r="E90" s="43">
        <v>439</v>
      </c>
      <c r="F90" s="43">
        <v>696</v>
      </c>
      <c r="G90" s="30" t="s">
        <v>16</v>
      </c>
      <c r="O90" s="17">
        <f>'8月'!$C90</f>
        <v>86</v>
      </c>
      <c r="P90">
        <f>'8月'!$D90*'8月'!$C90</f>
        <v>22102</v>
      </c>
      <c r="Q90">
        <f>'8月'!$E90*'8月'!$C90</f>
        <v>37754</v>
      </c>
      <c r="R90">
        <f>'8月'!$F90*'8月'!$C90</f>
        <v>59856</v>
      </c>
    </row>
    <row r="91" spans="1:18" x14ac:dyDescent="0.2">
      <c r="A91" s="26" t="str">
        <f t="shared" si="6"/>
        <v>2024/8末</v>
      </c>
      <c r="B91" s="26" t="str">
        <f t="shared" si="6"/>
        <v>令和6/8末</v>
      </c>
      <c r="C91" s="77">
        <v>87</v>
      </c>
      <c r="D91" s="43">
        <v>192</v>
      </c>
      <c r="E91" s="43">
        <v>389</v>
      </c>
      <c r="F91" s="43">
        <v>581</v>
      </c>
      <c r="G91" s="30" t="s">
        <v>16</v>
      </c>
      <c r="O91" s="17">
        <f>'8月'!$C91</f>
        <v>87</v>
      </c>
      <c r="P91">
        <f>'8月'!$D91*'8月'!$C91</f>
        <v>16704</v>
      </c>
      <c r="Q91">
        <f>'8月'!$E91*'8月'!$C91</f>
        <v>33843</v>
      </c>
      <c r="R91">
        <f>'8月'!$F91*'8月'!$C91</f>
        <v>50547</v>
      </c>
    </row>
    <row r="92" spans="1:18" x14ac:dyDescent="0.2">
      <c r="A92" s="26" t="str">
        <f t="shared" si="6"/>
        <v>2024/8末</v>
      </c>
      <c r="B92" s="26" t="str">
        <f t="shared" si="6"/>
        <v>令和6/8末</v>
      </c>
      <c r="C92" s="77">
        <v>88</v>
      </c>
      <c r="D92" s="43">
        <v>220</v>
      </c>
      <c r="E92" s="43">
        <v>426</v>
      </c>
      <c r="F92" s="43">
        <v>646</v>
      </c>
      <c r="G92" s="30" t="s">
        <v>16</v>
      </c>
      <c r="O92" s="17">
        <f>'8月'!$C92</f>
        <v>88</v>
      </c>
      <c r="P92">
        <f>'8月'!$D92*'8月'!$C92</f>
        <v>19360</v>
      </c>
      <c r="Q92">
        <f>'8月'!$E92*'8月'!$C92</f>
        <v>37488</v>
      </c>
      <c r="R92">
        <f>'8月'!$F92*'8月'!$C92</f>
        <v>56848</v>
      </c>
    </row>
    <row r="93" spans="1:18" x14ac:dyDescent="0.2">
      <c r="A93" s="26" t="str">
        <f t="shared" si="6"/>
        <v>2024/8末</v>
      </c>
      <c r="B93" s="26" t="str">
        <f t="shared" si="6"/>
        <v>令和6/8末</v>
      </c>
      <c r="C93" s="77">
        <v>89</v>
      </c>
      <c r="D93" s="43">
        <v>160</v>
      </c>
      <c r="E93" s="43">
        <v>325</v>
      </c>
      <c r="F93" s="43">
        <v>485</v>
      </c>
      <c r="G93" s="30" t="s">
        <v>16</v>
      </c>
      <c r="O93" s="17">
        <f>'8月'!$C93</f>
        <v>89</v>
      </c>
      <c r="P93">
        <f>'8月'!$D93*'8月'!$C93</f>
        <v>14240</v>
      </c>
      <c r="Q93">
        <f>'8月'!$E93*'8月'!$C93</f>
        <v>28925</v>
      </c>
      <c r="R93">
        <f>'8月'!$F93*'8月'!$C93</f>
        <v>43165</v>
      </c>
    </row>
    <row r="94" spans="1:18" x14ac:dyDescent="0.2">
      <c r="A94" s="26" t="str">
        <f t="shared" si="6"/>
        <v>2024/8末</v>
      </c>
      <c r="B94" s="26" t="str">
        <f t="shared" si="6"/>
        <v>令和6/8末</v>
      </c>
      <c r="C94" s="77">
        <v>90</v>
      </c>
      <c r="D94" s="43">
        <v>112</v>
      </c>
      <c r="E94" s="43">
        <v>326</v>
      </c>
      <c r="F94" s="43">
        <v>438</v>
      </c>
      <c r="G94" s="30" t="s">
        <v>16</v>
      </c>
      <c r="O94" s="17">
        <f>'8月'!$C94</f>
        <v>90</v>
      </c>
      <c r="P94">
        <f>'8月'!$D94*'8月'!$C94</f>
        <v>10080</v>
      </c>
      <c r="Q94">
        <f>'8月'!$E94*'8月'!$C94</f>
        <v>29340</v>
      </c>
      <c r="R94">
        <f>'8月'!$F94*'8月'!$C94</f>
        <v>39420</v>
      </c>
    </row>
    <row r="95" spans="1:18" x14ac:dyDescent="0.2">
      <c r="A95" s="26" t="str">
        <f t="shared" si="6"/>
        <v>2024/8末</v>
      </c>
      <c r="B95" s="26" t="str">
        <f t="shared" si="6"/>
        <v>令和6/8末</v>
      </c>
      <c r="C95" s="77">
        <v>91</v>
      </c>
      <c r="D95" s="43">
        <v>119</v>
      </c>
      <c r="E95" s="43">
        <v>303</v>
      </c>
      <c r="F95" s="43">
        <v>422</v>
      </c>
      <c r="G95" s="30" t="s">
        <v>16</v>
      </c>
      <c r="O95" s="17">
        <f>'8月'!$C95</f>
        <v>91</v>
      </c>
      <c r="P95">
        <f>'8月'!$D95*'8月'!$C95</f>
        <v>10829</v>
      </c>
      <c r="Q95">
        <f>'8月'!$E95*'8月'!$C95</f>
        <v>27573</v>
      </c>
      <c r="R95">
        <f>'8月'!$F95*'8月'!$C95</f>
        <v>38402</v>
      </c>
    </row>
    <row r="96" spans="1:18" x14ac:dyDescent="0.2">
      <c r="A96" s="26" t="str">
        <f t="shared" si="6"/>
        <v>2024/8末</v>
      </c>
      <c r="B96" s="26" t="str">
        <f t="shared" si="6"/>
        <v>令和6/8末</v>
      </c>
      <c r="C96" s="77">
        <v>92</v>
      </c>
      <c r="D96" s="43">
        <v>91</v>
      </c>
      <c r="E96" s="43">
        <v>255</v>
      </c>
      <c r="F96" s="43">
        <v>346</v>
      </c>
      <c r="G96" s="30" t="s">
        <v>16</v>
      </c>
      <c r="O96" s="17">
        <f>'8月'!$C96</f>
        <v>92</v>
      </c>
      <c r="P96">
        <f>'8月'!$D96*'8月'!$C96</f>
        <v>8372</v>
      </c>
      <c r="Q96">
        <f>'8月'!$E96*'8月'!$C96</f>
        <v>23460</v>
      </c>
      <c r="R96">
        <f>'8月'!$F96*'8月'!$C96</f>
        <v>31832</v>
      </c>
    </row>
    <row r="97" spans="1:18" x14ac:dyDescent="0.2">
      <c r="A97" s="26" t="str">
        <f t="shared" si="6"/>
        <v>2024/8末</v>
      </c>
      <c r="B97" s="26" t="str">
        <f t="shared" si="6"/>
        <v>令和6/8末</v>
      </c>
      <c r="C97" s="77">
        <v>93</v>
      </c>
      <c r="D97" s="43">
        <v>95</v>
      </c>
      <c r="E97" s="43">
        <v>225</v>
      </c>
      <c r="F97" s="43">
        <v>320</v>
      </c>
      <c r="G97" s="30" t="s">
        <v>16</v>
      </c>
      <c r="O97" s="17">
        <f>'8月'!$C97</f>
        <v>93</v>
      </c>
      <c r="P97">
        <f>'8月'!$D97*'8月'!$C97</f>
        <v>8835</v>
      </c>
      <c r="Q97">
        <f>'8月'!$E97*'8月'!$C97</f>
        <v>20925</v>
      </c>
      <c r="R97">
        <f>'8月'!$F97*'8月'!$C97</f>
        <v>29760</v>
      </c>
    </row>
    <row r="98" spans="1:18" x14ac:dyDescent="0.2">
      <c r="A98" s="26" t="str">
        <f t="shared" si="6"/>
        <v>2024/8末</v>
      </c>
      <c r="B98" s="26" t="str">
        <f t="shared" si="6"/>
        <v>令和6/8末</v>
      </c>
      <c r="C98" s="77">
        <v>94</v>
      </c>
      <c r="D98" s="43">
        <v>60</v>
      </c>
      <c r="E98" s="43">
        <v>157</v>
      </c>
      <c r="F98" s="43">
        <v>217</v>
      </c>
      <c r="G98" s="30" t="s">
        <v>16</v>
      </c>
      <c r="O98" s="17">
        <f>'8月'!$C98</f>
        <v>94</v>
      </c>
      <c r="P98">
        <f>'8月'!$D98*'8月'!$C98</f>
        <v>5640</v>
      </c>
      <c r="Q98">
        <f>'8月'!$E98*'8月'!$C98</f>
        <v>14758</v>
      </c>
      <c r="R98">
        <f>'8月'!$F98*'8月'!$C98</f>
        <v>20398</v>
      </c>
    </row>
    <row r="99" spans="1:18" x14ac:dyDescent="0.2">
      <c r="A99" s="26" t="str">
        <f t="shared" si="6"/>
        <v>2024/8末</v>
      </c>
      <c r="B99" s="26" t="str">
        <f t="shared" si="6"/>
        <v>令和6/8末</v>
      </c>
      <c r="C99" s="77">
        <v>95</v>
      </c>
      <c r="D99" s="43">
        <v>45</v>
      </c>
      <c r="E99" s="43">
        <v>132</v>
      </c>
      <c r="F99" s="43">
        <v>177</v>
      </c>
      <c r="G99" s="30" t="s">
        <v>16</v>
      </c>
      <c r="O99" s="17">
        <f>'8月'!$C99</f>
        <v>95</v>
      </c>
      <c r="P99">
        <f>'8月'!$D99*'8月'!$C99</f>
        <v>4275</v>
      </c>
      <c r="Q99">
        <f>'8月'!$E99*'8月'!$C99</f>
        <v>12540</v>
      </c>
      <c r="R99">
        <f>'8月'!$F99*'8月'!$C99</f>
        <v>16815</v>
      </c>
    </row>
    <row r="100" spans="1:18" x14ac:dyDescent="0.2">
      <c r="A100" s="26" t="str">
        <f t="shared" si="6"/>
        <v>2024/8末</v>
      </c>
      <c r="B100" s="26" t="str">
        <f t="shared" si="6"/>
        <v>令和6/8末</v>
      </c>
      <c r="C100" s="77">
        <v>96</v>
      </c>
      <c r="D100" s="43">
        <v>27</v>
      </c>
      <c r="E100" s="43">
        <v>139</v>
      </c>
      <c r="F100" s="43">
        <v>166</v>
      </c>
      <c r="G100" s="30" t="s">
        <v>16</v>
      </c>
      <c r="O100" s="17">
        <f>'8月'!$C100</f>
        <v>96</v>
      </c>
      <c r="P100">
        <f>'8月'!$D100*'8月'!$C100</f>
        <v>2592</v>
      </c>
      <c r="Q100">
        <f>'8月'!$E100*'8月'!$C100</f>
        <v>13344</v>
      </c>
      <c r="R100">
        <f>'8月'!$F100*'8月'!$C100</f>
        <v>15936</v>
      </c>
    </row>
    <row r="101" spans="1:18" x14ac:dyDescent="0.2">
      <c r="A101" s="26" t="str">
        <f t="shared" si="6"/>
        <v>2024/8末</v>
      </c>
      <c r="B101" s="26" t="str">
        <f t="shared" si="6"/>
        <v>令和6/8末</v>
      </c>
      <c r="C101" s="77">
        <v>97</v>
      </c>
      <c r="D101" s="43">
        <v>25</v>
      </c>
      <c r="E101" s="43">
        <v>108</v>
      </c>
      <c r="F101" s="43">
        <v>133</v>
      </c>
      <c r="G101" s="30" t="s">
        <v>16</v>
      </c>
      <c r="O101" s="17">
        <f>'8月'!$C101</f>
        <v>97</v>
      </c>
      <c r="P101">
        <f>'8月'!$D101*'8月'!$C101</f>
        <v>2425</v>
      </c>
      <c r="Q101">
        <f>'8月'!$E101*'8月'!$C101</f>
        <v>10476</v>
      </c>
      <c r="R101">
        <f>'8月'!$F101*'8月'!$C101</f>
        <v>12901</v>
      </c>
    </row>
    <row r="102" spans="1:18" x14ac:dyDescent="0.2">
      <c r="A102" s="26" t="str">
        <f t="shared" ref="A102:B109" si="7">A101</f>
        <v>2024/8末</v>
      </c>
      <c r="B102" s="26" t="str">
        <f t="shared" si="7"/>
        <v>令和6/8末</v>
      </c>
      <c r="C102" s="77">
        <v>98</v>
      </c>
      <c r="D102" s="43">
        <v>11</v>
      </c>
      <c r="E102" s="43">
        <v>66</v>
      </c>
      <c r="F102" s="43">
        <v>77</v>
      </c>
      <c r="G102" s="30" t="s">
        <v>16</v>
      </c>
      <c r="O102" s="17">
        <f>'8月'!$C102</f>
        <v>98</v>
      </c>
      <c r="P102">
        <f>'8月'!$D102*'8月'!$C102</f>
        <v>1078</v>
      </c>
      <c r="Q102">
        <f>'8月'!$E102*'8月'!$C102</f>
        <v>6468</v>
      </c>
      <c r="R102">
        <f>'8月'!$F102*'8月'!$C102</f>
        <v>7546</v>
      </c>
    </row>
    <row r="103" spans="1:18" x14ac:dyDescent="0.2">
      <c r="A103" s="26" t="str">
        <f t="shared" si="7"/>
        <v>2024/8末</v>
      </c>
      <c r="B103" s="26" t="str">
        <f t="shared" si="7"/>
        <v>令和6/8末</v>
      </c>
      <c r="C103" s="77">
        <v>99</v>
      </c>
      <c r="D103" s="43">
        <v>12</v>
      </c>
      <c r="E103" s="43">
        <v>34</v>
      </c>
      <c r="F103" s="43">
        <v>46</v>
      </c>
      <c r="G103" s="30" t="s">
        <v>16</v>
      </c>
      <c r="O103" s="17">
        <f>'8月'!$C103</f>
        <v>99</v>
      </c>
      <c r="P103">
        <f>'8月'!$D103*'8月'!$C103</f>
        <v>1188</v>
      </c>
      <c r="Q103">
        <f>'8月'!$E103*'8月'!$C103</f>
        <v>3366</v>
      </c>
      <c r="R103">
        <f>'8月'!$F103*'8月'!$C103</f>
        <v>4554</v>
      </c>
    </row>
    <row r="104" spans="1:18" x14ac:dyDescent="0.2">
      <c r="A104" s="26" t="str">
        <f t="shared" si="7"/>
        <v>2024/8末</v>
      </c>
      <c r="B104" s="26" t="str">
        <f t="shared" si="7"/>
        <v>令和6/8末</v>
      </c>
      <c r="C104" s="77">
        <v>100</v>
      </c>
      <c r="D104" s="43">
        <v>7</v>
      </c>
      <c r="E104" s="43">
        <v>34</v>
      </c>
      <c r="F104" s="43">
        <v>41</v>
      </c>
      <c r="G104" s="30" t="s">
        <v>16</v>
      </c>
      <c r="O104" s="17">
        <f>'8月'!$C104</f>
        <v>100</v>
      </c>
      <c r="P104">
        <f>'8月'!$D104*'8月'!$C104</f>
        <v>700</v>
      </c>
      <c r="Q104">
        <f>'8月'!$E104*'8月'!$C104</f>
        <v>3400</v>
      </c>
      <c r="R104">
        <f>'8月'!$F104*'8月'!$C104</f>
        <v>4100</v>
      </c>
    </row>
    <row r="105" spans="1:18" x14ac:dyDescent="0.2">
      <c r="A105" s="26" t="str">
        <f t="shared" si="7"/>
        <v>2024/8末</v>
      </c>
      <c r="B105" s="26" t="str">
        <f t="shared" si="7"/>
        <v>令和6/8末</v>
      </c>
      <c r="C105" s="77">
        <v>101</v>
      </c>
      <c r="D105" s="43">
        <v>2</v>
      </c>
      <c r="E105" s="43">
        <v>30</v>
      </c>
      <c r="F105" s="43">
        <v>32</v>
      </c>
      <c r="G105" s="30" t="s">
        <v>16</v>
      </c>
      <c r="O105" s="17">
        <f>'8月'!$C105</f>
        <v>101</v>
      </c>
      <c r="P105">
        <f>'8月'!$D105*'8月'!$C105</f>
        <v>202</v>
      </c>
      <c r="Q105">
        <f>'8月'!$E105*'8月'!$C105</f>
        <v>3030</v>
      </c>
      <c r="R105">
        <f>'8月'!$F105*'8月'!$C105</f>
        <v>3232</v>
      </c>
    </row>
    <row r="106" spans="1:18" x14ac:dyDescent="0.2">
      <c r="A106" s="26" t="str">
        <f t="shared" si="7"/>
        <v>2024/8末</v>
      </c>
      <c r="B106" s="26" t="str">
        <f t="shared" si="7"/>
        <v>令和6/8末</v>
      </c>
      <c r="C106" s="77">
        <v>102</v>
      </c>
      <c r="D106" s="43">
        <v>0</v>
      </c>
      <c r="E106" s="43">
        <v>14</v>
      </c>
      <c r="F106" s="43">
        <v>14</v>
      </c>
      <c r="G106" s="30" t="s">
        <v>16</v>
      </c>
      <c r="O106" s="17">
        <f>'8月'!$C106</f>
        <v>102</v>
      </c>
      <c r="P106">
        <f>'8月'!$D106*'8月'!$C106</f>
        <v>0</v>
      </c>
      <c r="Q106">
        <f>'8月'!$E106*'8月'!$C106</f>
        <v>1428</v>
      </c>
      <c r="R106">
        <f>'8月'!$F106*'8月'!$C106</f>
        <v>1428</v>
      </c>
    </row>
    <row r="107" spans="1:18" x14ac:dyDescent="0.2">
      <c r="A107" s="26" t="str">
        <f t="shared" si="7"/>
        <v>2024/8末</v>
      </c>
      <c r="B107" s="26" t="str">
        <f t="shared" si="7"/>
        <v>令和6/8末</v>
      </c>
      <c r="C107" s="77">
        <v>103</v>
      </c>
      <c r="D107" s="43">
        <v>1</v>
      </c>
      <c r="E107" s="43">
        <v>13</v>
      </c>
      <c r="F107" s="43">
        <v>14</v>
      </c>
      <c r="G107" s="30" t="s">
        <v>16</v>
      </c>
      <c r="O107" s="17">
        <f>'8月'!$C107</f>
        <v>103</v>
      </c>
      <c r="P107">
        <f>'8月'!$D107*'8月'!$C107</f>
        <v>103</v>
      </c>
      <c r="Q107">
        <f>'8月'!$E107*'8月'!$C107</f>
        <v>1339</v>
      </c>
      <c r="R107">
        <f>'8月'!$F107*'8月'!$C107</f>
        <v>1442</v>
      </c>
    </row>
    <row r="108" spans="1:18" x14ac:dyDescent="0.2">
      <c r="A108" s="26" t="str">
        <f t="shared" si="7"/>
        <v>2024/8末</v>
      </c>
      <c r="B108" s="26" t="str">
        <f t="shared" si="7"/>
        <v>令和6/8末</v>
      </c>
      <c r="C108" s="77">
        <v>104</v>
      </c>
      <c r="D108" s="43">
        <v>0</v>
      </c>
      <c r="E108" s="43">
        <v>3</v>
      </c>
      <c r="F108" s="43">
        <v>3</v>
      </c>
      <c r="G108" s="30" t="s">
        <v>16</v>
      </c>
      <c r="O108" s="17">
        <f>'8月'!$C108</f>
        <v>104</v>
      </c>
      <c r="P108">
        <f>'8月'!$D108*'8月'!$C108</f>
        <v>0</v>
      </c>
      <c r="Q108">
        <f>'8月'!$E108*'8月'!$C108</f>
        <v>312</v>
      </c>
      <c r="R108">
        <f>'8月'!$F108*'8月'!$C108</f>
        <v>312</v>
      </c>
    </row>
    <row r="109" spans="1:18" x14ac:dyDescent="0.2">
      <c r="A109" s="26" t="str">
        <f t="shared" si="7"/>
        <v>2024/8末</v>
      </c>
      <c r="B109" s="26" t="str">
        <f t="shared" si="7"/>
        <v>令和6/8末</v>
      </c>
      <c r="C109" s="80" t="s">
        <v>73</v>
      </c>
      <c r="D109" s="43">
        <v>0</v>
      </c>
      <c r="E109" s="43">
        <v>4</v>
      </c>
      <c r="F109" s="43">
        <v>4</v>
      </c>
      <c r="G109" s="30" t="s">
        <v>16</v>
      </c>
      <c r="O109" s="16" t="str">
        <f>'8月'!$C109</f>
        <v>105歳以上</v>
      </c>
      <c r="P109">
        <f>'8月'!$D109*105</f>
        <v>0</v>
      </c>
      <c r="Q109">
        <f>'8月'!$E109*105</f>
        <v>420</v>
      </c>
      <c r="R109">
        <f>'8月'!$F109*105</f>
        <v>420</v>
      </c>
    </row>
    <row r="110" spans="1:18" x14ac:dyDescent="0.2">
      <c r="O110" s="11" t="s">
        <v>22</v>
      </c>
      <c r="P110" s="11">
        <f>SUM(P4:P109)</f>
        <v>1884872</v>
      </c>
      <c r="Q110" s="11">
        <f t="shared" ref="Q110:R110" si="8">SUM(Q4:Q109)</f>
        <v>2077732</v>
      </c>
      <c r="R110" s="11">
        <f t="shared" si="8"/>
        <v>3962567</v>
      </c>
    </row>
  </sheetData>
  <sheetProtection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TOP(まとめ)（年齢）</vt:lpstr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2024-09-02T07:36:36Z</cp:lastPrinted>
  <dcterms:created xsi:type="dcterms:W3CDTF">2021-09-08T23:17:04Z</dcterms:created>
  <dcterms:modified xsi:type="dcterms:W3CDTF">2025-01-12T01:53:26Z</dcterms:modified>
</cp:coreProperties>
</file>